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'Sheet1'!$C$341:$V$367</definedName>
    <definedName name="_xlnm.Print_Titles" localSheetId="0">'Sheet1'!$1:$5</definedName>
  </definedNames>
  <calcPr fullCalcOnLoad="1" fullPrecision="0"/>
</workbook>
</file>

<file path=xl/sharedStrings.xml><?xml version="1.0" encoding="utf-8"?>
<sst xmlns="http://schemas.openxmlformats.org/spreadsheetml/2006/main" count="2012" uniqueCount="641">
  <si>
    <t>DIV</t>
  </si>
  <si>
    <t>FUNCTION</t>
  </si>
  <si>
    <t>FUND</t>
  </si>
  <si>
    <t>ORG</t>
  </si>
  <si>
    <t>PROJECT_ID</t>
  </si>
  <si>
    <t>160</t>
  </si>
  <si>
    <t>05</t>
  </si>
  <si>
    <t xml:space="preserve"> </t>
  </si>
  <si>
    <t>200</t>
  </si>
  <si>
    <t>Univ Art Museum</t>
  </si>
  <si>
    <t>Grad Sch-Admin &amp;  Tch</t>
  </si>
  <si>
    <t>210</t>
  </si>
  <si>
    <t>Geology Museum</t>
  </si>
  <si>
    <t>260</t>
  </si>
  <si>
    <t>Law Library Acq</t>
  </si>
  <si>
    <t>290</t>
  </si>
  <si>
    <t>Library General</t>
  </si>
  <si>
    <t>Library Acquisitions</t>
  </si>
  <si>
    <t>Library-Casper</t>
  </si>
  <si>
    <t>Amer Herit Ctr</t>
  </si>
  <si>
    <t>800</t>
  </si>
  <si>
    <t>Information Technology</t>
  </si>
  <si>
    <t>Center for Teaching Excellence</t>
  </si>
  <si>
    <t>Academic Affairs</t>
  </si>
  <si>
    <t>Observatory</t>
  </si>
  <si>
    <t>270</t>
  </si>
  <si>
    <t>ED/UW Lab School</t>
  </si>
  <si>
    <t>Dean's Office-Arts&amp;Sciences</t>
  </si>
  <si>
    <t>230</t>
  </si>
  <si>
    <t>Dean's Office-COB</t>
  </si>
  <si>
    <t>Dean's Office-Education</t>
  </si>
  <si>
    <t>240</t>
  </si>
  <si>
    <t>Dean's Office-Engineering</t>
  </si>
  <si>
    <t>Eng Col Course Fees</t>
  </si>
  <si>
    <t>250</t>
  </si>
  <si>
    <t>Deans Off-Health Sci</t>
  </si>
  <si>
    <t>Deans Office - Law</t>
  </si>
  <si>
    <t>Info Tech - Oper</t>
  </si>
  <si>
    <t>Info Tech - App Dev</t>
  </si>
  <si>
    <t>Info Tech - Sys Dev</t>
  </si>
  <si>
    <t>Info Tech-CSS Dept Consulting</t>
  </si>
  <si>
    <t>Info Tech-CSS Acad Support</t>
  </si>
  <si>
    <t>310</t>
  </si>
  <si>
    <t>01</t>
  </si>
  <si>
    <t>Co Comm Scholarships</t>
  </si>
  <si>
    <t>Debate Scholarships</t>
  </si>
  <si>
    <t>Grad Assistantships</t>
  </si>
  <si>
    <t>Grad Sch Scholarship</t>
  </si>
  <si>
    <t>Honor Scholarships</t>
  </si>
  <si>
    <t>Law Serv Scholarship</t>
  </si>
  <si>
    <t>Marching Band Schols</t>
  </si>
  <si>
    <t>Music Scholarships</t>
  </si>
  <si>
    <t>Rodeo Team Schols</t>
  </si>
  <si>
    <t>ROTC Room &amp; Board</t>
  </si>
  <si>
    <t>Spec Serv Stipends</t>
  </si>
  <si>
    <t>Summer Inst Schol</t>
  </si>
  <si>
    <t>Superior Student  Scholar</t>
  </si>
  <si>
    <t>Superior Student  In Educ</t>
  </si>
  <si>
    <t>Theatre Scholarships</t>
  </si>
  <si>
    <t>Univ Scholars Schol</t>
  </si>
  <si>
    <t>Vietnam Veteran Awards</t>
  </si>
  <si>
    <t>Youth Opportunity Grants</t>
  </si>
  <si>
    <t>Wy Student Leader Sc</t>
  </si>
  <si>
    <t>Miscellaneous Schol</t>
  </si>
  <si>
    <t>SEOG Match</t>
  </si>
  <si>
    <t>02</t>
  </si>
  <si>
    <t>220</t>
  </si>
  <si>
    <t>Sum Sess-Ag-EPB</t>
  </si>
  <si>
    <t>Sum Sess-A&amp;S-EPB</t>
  </si>
  <si>
    <t>Sum Sess-Business-EPB</t>
  </si>
  <si>
    <t>Sum Sess-Education-EPB</t>
  </si>
  <si>
    <t>Sum Sess-Engineering-EPB</t>
  </si>
  <si>
    <t>Sum Sess-Health Sciences-EPB</t>
  </si>
  <si>
    <t>Instruction - A &amp; S</t>
  </si>
  <si>
    <t>A &amp; S Summer School</t>
  </si>
  <si>
    <t>Anthropology</t>
  </si>
  <si>
    <t>American Studies</t>
  </si>
  <si>
    <t>Art</t>
  </si>
  <si>
    <t>Botany</t>
  </si>
  <si>
    <t>Chemistry</t>
  </si>
  <si>
    <t>Computer Science</t>
  </si>
  <si>
    <t>Comm/Mass Media</t>
  </si>
  <si>
    <t>English</t>
  </si>
  <si>
    <t>Religious Studies</t>
  </si>
  <si>
    <t>Forensics</t>
  </si>
  <si>
    <t>Geography</t>
  </si>
  <si>
    <t>Geology/Geophysics</t>
  </si>
  <si>
    <t>History</t>
  </si>
  <si>
    <t>Mathematics</t>
  </si>
  <si>
    <t>Mod &amp; Class Lang</t>
  </si>
  <si>
    <t>Music</t>
  </si>
  <si>
    <t>Philosophy</t>
  </si>
  <si>
    <t>Physics &amp;  Astronomy</t>
  </si>
  <si>
    <t>Political Science</t>
  </si>
  <si>
    <t>Intl Studies</t>
  </si>
  <si>
    <t>Psychology</t>
  </si>
  <si>
    <t>Sociology</t>
  </si>
  <si>
    <t>Statistics</t>
  </si>
  <si>
    <t>Theatre Dance</t>
  </si>
  <si>
    <t>Zoology &amp;  Physiology</t>
  </si>
  <si>
    <t>Natural Science Prog</t>
  </si>
  <si>
    <t>Univ Honors Program</t>
  </si>
  <si>
    <t>Criminal Justice</t>
  </si>
  <si>
    <t>Women's Studies</t>
  </si>
  <si>
    <t>Instruction-Business</t>
  </si>
  <si>
    <t>Business Summer Sch</t>
  </si>
  <si>
    <t>Graduate Bus Programs-COB</t>
  </si>
  <si>
    <t>Accounting-COB</t>
  </si>
  <si>
    <t>Mgmt &amp; Mktg - COB</t>
  </si>
  <si>
    <t>Econ &amp; Finance - COB</t>
  </si>
  <si>
    <t>Inst-Education</t>
  </si>
  <si>
    <t>Education Summer Sch</t>
  </si>
  <si>
    <t>Ed/Partnership</t>
  </si>
  <si>
    <t>ED/SMTC</t>
  </si>
  <si>
    <t>Undergrad Studies</t>
  </si>
  <si>
    <t>ED/Educational Studies</t>
  </si>
  <si>
    <t>Grad Studies&amp;Research</t>
  </si>
  <si>
    <t>Education Crse Fees</t>
  </si>
  <si>
    <t>Instruction-Engineer</t>
  </si>
  <si>
    <t>Engineering Sum Sch</t>
  </si>
  <si>
    <t>03</t>
  </si>
  <si>
    <t>AES-Ag Engineering</t>
  </si>
  <si>
    <t>Atmospheric Science</t>
  </si>
  <si>
    <t>Civil/Arch Engineering</t>
  </si>
  <si>
    <t>Chemical Engineering</t>
  </si>
  <si>
    <t>Electr/Computer Engr</t>
  </si>
  <si>
    <t>Engineering Science</t>
  </si>
  <si>
    <t>Mechanical Engr</t>
  </si>
  <si>
    <t>Inst-Health Science</t>
  </si>
  <si>
    <t>Health Sci Sum Sch</t>
  </si>
  <si>
    <t>Nursing</t>
  </si>
  <si>
    <t>Social Work</t>
  </si>
  <si>
    <t>Communication Disorders</t>
  </si>
  <si>
    <t>Pharmacy</t>
  </si>
  <si>
    <t>Kinesiology and Health</t>
  </si>
  <si>
    <t>Instruction - Law</t>
  </si>
  <si>
    <t>280</t>
  </si>
  <si>
    <t>Inst-Educ &amp; Svc Outrch</t>
  </si>
  <si>
    <t>Summer Session Academic</t>
  </si>
  <si>
    <t>Instructional Telecom - TV</t>
  </si>
  <si>
    <t>Extended Credit Prog</t>
  </si>
  <si>
    <t>UW/CC Academic Programs</t>
  </si>
  <si>
    <t>Internships &amp; Online Prgm COB</t>
  </si>
  <si>
    <t>ROTC-Air Force</t>
  </si>
  <si>
    <t>ROTC-Army</t>
  </si>
  <si>
    <t>GA Training</t>
  </si>
  <si>
    <t>Academic Affairs Start Up</t>
  </si>
  <si>
    <t>Correspondence Study</t>
  </si>
  <si>
    <t>Extension Classes</t>
  </si>
  <si>
    <t>Instr Telecomm</t>
  </si>
  <si>
    <t>Non-Credit Educ Serv</t>
  </si>
  <si>
    <t>Summer Scholars Inst</t>
  </si>
  <si>
    <t>Grad Assts-Reserve</t>
  </si>
  <si>
    <t>04</t>
  </si>
  <si>
    <t>Cultural Outreach</t>
  </si>
  <si>
    <t>Inst Telecomm-Radio</t>
  </si>
  <si>
    <t>07</t>
  </si>
  <si>
    <t>450</t>
  </si>
  <si>
    <t>Directors Office</t>
  </si>
  <si>
    <t>Carpentry Shop</t>
  </si>
  <si>
    <t>Custodial Services</t>
  </si>
  <si>
    <t>Paint Shop</t>
  </si>
  <si>
    <t>Electrical Shop</t>
  </si>
  <si>
    <t>Grounds Services</t>
  </si>
  <si>
    <t>Hvac Maintenance</t>
  </si>
  <si>
    <t>Plumbing Shop</t>
  </si>
  <si>
    <t>Central Energy Plant</t>
  </si>
  <si>
    <t>Preventive Maint</t>
  </si>
  <si>
    <t>Maintenance - Off Campus</t>
  </si>
  <si>
    <t>Utilities</t>
  </si>
  <si>
    <t>Facilities Engineering</t>
  </si>
  <si>
    <t>101</t>
  </si>
  <si>
    <t>Athletic Facilities</t>
  </si>
  <si>
    <t>400</t>
  </si>
  <si>
    <t>Campus Planning</t>
  </si>
  <si>
    <t>Roof Maintenance</t>
  </si>
  <si>
    <t>Off-Campus Research Facility</t>
  </si>
  <si>
    <t>08</t>
  </si>
  <si>
    <t>100</t>
  </si>
  <si>
    <t>Board Of Trustees</t>
  </si>
  <si>
    <t>General Services Reserve</t>
  </si>
  <si>
    <t>Office of the President</t>
  </si>
  <si>
    <t>Data Conn/Subsc Serv</t>
  </si>
  <si>
    <t>VP Academic Affairs</t>
  </si>
  <si>
    <t>Ofc/Vice President/Student Aff</t>
  </si>
  <si>
    <t>500</t>
  </si>
  <si>
    <t>VP-Research&amp;Economic Develop</t>
  </si>
  <si>
    <t>Sponsored Programs</t>
  </si>
  <si>
    <t>470</t>
  </si>
  <si>
    <t>Postal Service</t>
  </si>
  <si>
    <t>700</t>
  </si>
  <si>
    <t>Univ Relations</t>
  </si>
  <si>
    <t>440</t>
  </si>
  <si>
    <t>Personnel Admin</t>
  </si>
  <si>
    <t>IT/Admin Systems-Division Ofc</t>
  </si>
  <si>
    <t>IT/Admin Systems-Applic Dev</t>
  </si>
  <si>
    <t>Institutional Analysis</t>
  </si>
  <si>
    <t>900</t>
  </si>
  <si>
    <t>Internal Auditor</t>
  </si>
  <si>
    <t>UW Articulation</t>
  </si>
  <si>
    <t>Office of Academic Affairs</t>
  </si>
  <si>
    <t>International Progms</t>
  </si>
  <si>
    <t>410</t>
  </si>
  <si>
    <t>Shipping &amp; Receiving</t>
  </si>
  <si>
    <t>490</t>
  </si>
  <si>
    <t>Univ Safety Office</t>
  </si>
  <si>
    <t>480</t>
  </si>
  <si>
    <t>Campus Police</t>
  </si>
  <si>
    <t>Centrex Telephone</t>
  </si>
  <si>
    <t>Centennial Singers</t>
  </si>
  <si>
    <t>Faculty Senate</t>
  </si>
  <si>
    <t>Staff Council</t>
  </si>
  <si>
    <t>Commencement Expense</t>
  </si>
  <si>
    <t>General Expense</t>
  </si>
  <si>
    <t>Insurance</t>
  </si>
  <si>
    <t>Mtr Vech Acc Repairs</t>
  </si>
  <si>
    <t>Natl/Regional Dues</t>
  </si>
  <si>
    <t>President Exp Allow</t>
  </si>
  <si>
    <t>Visitor Info Center</t>
  </si>
  <si>
    <t>Correspondence Fee Refund</t>
  </si>
  <si>
    <t>Regular Fee Refunds</t>
  </si>
  <si>
    <t>Hazardous Waste Disposal</t>
  </si>
  <si>
    <t>Work-Study Match</t>
  </si>
  <si>
    <t>Perkins Loan Match</t>
  </si>
  <si>
    <t>600</t>
  </si>
  <si>
    <t>Office Of Development</t>
  </si>
  <si>
    <t>General Expense Fees Reserve</t>
  </si>
  <si>
    <t>420</t>
  </si>
  <si>
    <t>Real Estate Operations</t>
  </si>
  <si>
    <t>Vice Pres for Administration</t>
  </si>
  <si>
    <t>Accounting Office</t>
  </si>
  <si>
    <t>Cashiers Office</t>
  </si>
  <si>
    <t>Payroll Office</t>
  </si>
  <si>
    <t>Procurement Services</t>
  </si>
  <si>
    <t>Student Financial Op</t>
  </si>
  <si>
    <t>Govt Aff/Spec Proj</t>
  </si>
  <si>
    <t>Risk Management</t>
  </si>
  <si>
    <t>09</t>
  </si>
  <si>
    <t>Iss-Student Affairs</t>
  </si>
  <si>
    <t>Registration/Records</t>
  </si>
  <si>
    <t>Registrar Summer Sch</t>
  </si>
  <si>
    <t>SEO</t>
  </si>
  <si>
    <t>Student Financial Aid</t>
  </si>
  <si>
    <t>Univ Counseling Ctr</t>
  </si>
  <si>
    <t>Cultural Affairs</t>
  </si>
  <si>
    <t>Multicultural Resources</t>
  </si>
  <si>
    <t>Pepsters</t>
  </si>
  <si>
    <t>Academic Advising Ofc - COB</t>
  </si>
  <si>
    <t>UW Rifle Team</t>
  </si>
  <si>
    <t>Univ Conc/Band Trvl</t>
  </si>
  <si>
    <t>Telecoun/West Coast</t>
  </si>
  <si>
    <t>Admissions</t>
  </si>
  <si>
    <t>Career Services Center</t>
  </si>
  <si>
    <t>Off Of Student Life</t>
  </si>
  <si>
    <t>Inter Stu Prog Fees</t>
  </si>
  <si>
    <t>Disabled Student Ser</t>
  </si>
  <si>
    <t>Coun Ctr/Drug Educ</t>
  </si>
  <si>
    <t>Student Health Serv</t>
  </si>
  <si>
    <t>Student Services General</t>
  </si>
  <si>
    <t>Afro American Educ</t>
  </si>
  <si>
    <t>Indian Education</t>
  </si>
  <si>
    <t>Womens/Adult Student</t>
  </si>
  <si>
    <t>Minority Affairs Off</t>
  </si>
  <si>
    <t>Recruit/Retention</t>
  </si>
  <si>
    <t>Div Research Support</t>
  </si>
  <si>
    <t>National Pk Res Ctr</t>
  </si>
  <si>
    <t>Enhncd Oil Recv-Engr</t>
  </si>
  <si>
    <t>Epscor II</t>
  </si>
  <si>
    <t>Office of Research</t>
  </si>
  <si>
    <t>Wold Chair</t>
  </si>
  <si>
    <t>06</t>
  </si>
  <si>
    <t>Athletic Dir Office</t>
  </si>
  <si>
    <t>Basketball</t>
  </si>
  <si>
    <t>Athletics Bus Off</t>
  </si>
  <si>
    <t>Football</t>
  </si>
  <si>
    <t>Golf - Men</t>
  </si>
  <si>
    <t>Sports Information</t>
  </si>
  <si>
    <t>Swimming</t>
  </si>
  <si>
    <t>Training Room</t>
  </si>
  <si>
    <t>Wrestling</t>
  </si>
  <si>
    <t>Equipment Room</t>
  </si>
  <si>
    <t>Academic Counselor</t>
  </si>
  <si>
    <t>Ticket Office</t>
  </si>
  <si>
    <t>Basketball - Women</t>
  </si>
  <si>
    <t>Swimming - Women</t>
  </si>
  <si>
    <t>Track - Women</t>
  </si>
  <si>
    <t>Track - Men</t>
  </si>
  <si>
    <t>Volleyball - Women</t>
  </si>
  <si>
    <t>Golf - Women</t>
  </si>
  <si>
    <t>Soccer - Women</t>
  </si>
  <si>
    <t>Tennis-Women</t>
  </si>
  <si>
    <t>Instr-Admin-Supp</t>
  </si>
  <si>
    <t>Instr-Ac Prog-Supp</t>
  </si>
  <si>
    <t>Instr-Ac Prog-Summ School</t>
  </si>
  <si>
    <t>Instr-Academic Program PR</t>
  </si>
  <si>
    <t>Instr-Devel-Supp</t>
  </si>
  <si>
    <t>Instr-Ag Econ-PR</t>
  </si>
  <si>
    <t>Instr-Ag Econ-Supp</t>
  </si>
  <si>
    <t>Instr-An Sci-PR</t>
  </si>
  <si>
    <t>Instr-An Sci-Supp</t>
  </si>
  <si>
    <t>Instr-FCS-PR</t>
  </si>
  <si>
    <t>Instr-FCS-Supp</t>
  </si>
  <si>
    <t>Instr-Mol Bio-PR</t>
  </si>
  <si>
    <t>Instr-Mol Bio-Supp</t>
  </si>
  <si>
    <t>Instr-PS-PR</t>
  </si>
  <si>
    <t>Instr-PS-Supp</t>
  </si>
  <si>
    <t>Instr-REWM-PR</t>
  </si>
  <si>
    <t>Instr-REWM-Supp</t>
  </si>
  <si>
    <t>Instr-Vet Sci-PR</t>
  </si>
  <si>
    <t>Instr-Vet Sci-Supp</t>
  </si>
  <si>
    <t>Instr-Admin-PR</t>
  </si>
  <si>
    <t>St AES-Admin-Supp</t>
  </si>
  <si>
    <t>Sect 1-MS 4 Admin-Supp</t>
  </si>
  <si>
    <t>084MSADMNS</t>
  </si>
  <si>
    <t>Sect 1-MS 1-3 Admin-Supp</t>
  </si>
  <si>
    <t>093MSADMNS</t>
  </si>
  <si>
    <t>Sect 1-HF 1-3 Admin-Supp</t>
  </si>
  <si>
    <t>093HFADMNS</t>
  </si>
  <si>
    <t>Sect 1-HF 4 Admin-Supp</t>
  </si>
  <si>
    <t>084HFADMNS</t>
  </si>
  <si>
    <t>Sect 1-RRF 4 Admin-Supp</t>
  </si>
  <si>
    <t>084RRFADMNS</t>
  </si>
  <si>
    <t>Sect 1-RRF 1-3 Admin-Supp</t>
  </si>
  <si>
    <t>093RRFADMNS</t>
  </si>
  <si>
    <t>St AES-R&amp;E Admin-Supp</t>
  </si>
  <si>
    <t>SAREC R&amp;E-PR/Supp</t>
  </si>
  <si>
    <t>Greenhouse-R&amp;E Support</t>
  </si>
  <si>
    <t>Powell R&amp;E-PR/Supp</t>
  </si>
  <si>
    <t>Sheridan R&amp;E-PR/Supp</t>
  </si>
  <si>
    <t>Stock Farm</t>
  </si>
  <si>
    <t>Phys Plant Support-Stock Farm</t>
  </si>
  <si>
    <t>Phys Plant Support-Afton</t>
  </si>
  <si>
    <t>Phys Plant Support-Archer</t>
  </si>
  <si>
    <t>Phys Plant Support-Powell</t>
  </si>
  <si>
    <t>Phys Plant Support-Sheridan</t>
  </si>
  <si>
    <t>Phys Plant Support-Torrington</t>
  </si>
  <si>
    <t>St AES-Ag Econ-Supp</t>
  </si>
  <si>
    <t>Sect 1-HF 1-3 Ag Econ-Supp</t>
  </si>
  <si>
    <t>093HFAECS</t>
  </si>
  <si>
    <t>Sect 1-HF 4 Ag Econ-Supp</t>
  </si>
  <si>
    <t>084HFAECS</t>
  </si>
  <si>
    <t>Sect 1-RRF 4 Ag Econ-Supp</t>
  </si>
  <si>
    <t>084RRFAECS</t>
  </si>
  <si>
    <t>Sect 1-RRF 1-3 Ag Econ-Supp</t>
  </si>
  <si>
    <t>093RRFAECS</t>
  </si>
  <si>
    <t>St AES-An Sci-Supp</t>
  </si>
  <si>
    <t>Sect 1-HF 1-3 An Sci-Supp</t>
  </si>
  <si>
    <t>093HFANSS</t>
  </si>
  <si>
    <t>Sect 1-HF 4 An Sci-Supp</t>
  </si>
  <si>
    <t>084HFANSS</t>
  </si>
  <si>
    <t>Sect 1-RRF 4 An Sci-Supp</t>
  </si>
  <si>
    <t>084RRFANSS</t>
  </si>
  <si>
    <t>Sect 1-RRF 1-3 An Sci-Supp</t>
  </si>
  <si>
    <t>093RRFANSS</t>
  </si>
  <si>
    <t>St AES-FCS-Supp</t>
  </si>
  <si>
    <t>St AES-Mol Bio-Supp</t>
  </si>
  <si>
    <t>Sect 1-HF 1-3 Mol Bio-Supp</t>
  </si>
  <si>
    <t>093HFMBS</t>
  </si>
  <si>
    <t>Sect 1-HF 4 Mol Bio-Supp</t>
  </si>
  <si>
    <t>084HFMBS</t>
  </si>
  <si>
    <t>St AES-PS-Supp</t>
  </si>
  <si>
    <t>Sect 1-HF 1-3 PS-Supp</t>
  </si>
  <si>
    <t>093HFPSS</t>
  </si>
  <si>
    <t>Sect 1-HF 4 PS-Supp</t>
  </si>
  <si>
    <t>084HFPSS</t>
  </si>
  <si>
    <t>Sect 1-RRF 4 PS-Supp</t>
  </si>
  <si>
    <t>084RRFPSS</t>
  </si>
  <si>
    <t>Sect 1-RRF 1-3 PS-Supp</t>
  </si>
  <si>
    <t>093RRFPSS</t>
  </si>
  <si>
    <t>St AES-REWM-Supp</t>
  </si>
  <si>
    <t>Sect I-HF 1-3 RR-Supp</t>
  </si>
  <si>
    <t>093HFRRS</t>
  </si>
  <si>
    <t>Sect I-HF4 RR-Supp</t>
  </si>
  <si>
    <t>084HFRRS</t>
  </si>
  <si>
    <t>Sect I-RRF4 RR-Supp</t>
  </si>
  <si>
    <t>084RRFRRS</t>
  </si>
  <si>
    <t>Sect 1-RRF 1-3 REWM-Supp</t>
  </si>
  <si>
    <t>093RRFNRS</t>
  </si>
  <si>
    <t>Sect 1-MS 4 REWM-Supp</t>
  </si>
  <si>
    <t>084MSNRS</t>
  </si>
  <si>
    <t>Sect 1-MS 1-3 REWM-Supp</t>
  </si>
  <si>
    <t>093MSNRS</t>
  </si>
  <si>
    <t>St AES-Vet Sci-Supp</t>
  </si>
  <si>
    <t>St AES-Vet Lab-Supp</t>
  </si>
  <si>
    <t>Sect 1-HF 1-3 Vet Sci-Supp</t>
  </si>
  <si>
    <t>093HFVSCS</t>
  </si>
  <si>
    <t>Sect 1-HF 4 Vet Sci-Supp</t>
  </si>
  <si>
    <t>084HFVSCS</t>
  </si>
  <si>
    <t>St AES-Admin-PR</t>
  </si>
  <si>
    <t>Sect 1-MS 4 Admin-PR</t>
  </si>
  <si>
    <t>084MSADMNP</t>
  </si>
  <si>
    <t>Sect 1-MS 1-3 Admin-PR</t>
  </si>
  <si>
    <t>093MSADMNP</t>
  </si>
  <si>
    <t>Sect 1-HF 1-3 Admin-PR</t>
  </si>
  <si>
    <t>093HFADMNP</t>
  </si>
  <si>
    <t>Sect 1-HF 4 Admin-PR</t>
  </si>
  <si>
    <t>084HFADMNP</t>
  </si>
  <si>
    <t>Sect 1-RRF 4 Admin-PR</t>
  </si>
  <si>
    <t>084RRFADMNP</t>
  </si>
  <si>
    <t>Sect 1-RRF 1-3 Admin-PR</t>
  </si>
  <si>
    <t>093RRFADMNP</t>
  </si>
  <si>
    <t>Rodeo Team-PR/Supp</t>
  </si>
  <si>
    <t>St AES-Ag Econ-PR</t>
  </si>
  <si>
    <t>Sect 1-HF 1-3 Ag Econ-PR</t>
  </si>
  <si>
    <t>093HFAECP</t>
  </si>
  <si>
    <t>Sect 1-HF 4 Ag Econ-PR</t>
  </si>
  <si>
    <t>084HFAECP</t>
  </si>
  <si>
    <t>Sect 1-RRF 1-3 Ag Econ-PR</t>
  </si>
  <si>
    <t>093RRFAECP</t>
  </si>
  <si>
    <t>St AES-An Sci-PR</t>
  </si>
  <si>
    <t>Sect 1-HF 1-3 An Sci-PR</t>
  </si>
  <si>
    <t>093HFANSP</t>
  </si>
  <si>
    <t>Sect 1-HF 4 An Sci-PR</t>
  </si>
  <si>
    <t>084HFANSP</t>
  </si>
  <si>
    <t>Sect 1-RRF 4 An Sci-PR</t>
  </si>
  <si>
    <t>084RRFANSP</t>
  </si>
  <si>
    <t>Sect 1-RRF 1-3 An Sci-PR</t>
  </si>
  <si>
    <t>093RRFANSP</t>
  </si>
  <si>
    <t>St AES-FCS-PR</t>
  </si>
  <si>
    <t>Sect 1-HF 1-3 FCS-PR</t>
  </si>
  <si>
    <t>093HFFCSP</t>
  </si>
  <si>
    <t>Sect 1-RRF 1-3 FCS-PR</t>
  </si>
  <si>
    <t>093RRFFCSP</t>
  </si>
  <si>
    <t>St AES-Mol Bio-PR</t>
  </si>
  <si>
    <t>Sect 1-HF 1-3 Mol Bio-PR</t>
  </si>
  <si>
    <t>093HFMBP</t>
  </si>
  <si>
    <t>Sect 1-HF 4 Mol Bio-PR</t>
  </si>
  <si>
    <t>084HFMBP</t>
  </si>
  <si>
    <t>St AES-PS-PR</t>
  </si>
  <si>
    <t>Sect 1-HF 1-3 PS-PR</t>
  </si>
  <si>
    <t>093HFPSP</t>
  </si>
  <si>
    <t>Sect 1-RRF 4 PS-PR</t>
  </si>
  <si>
    <t>084RRFPSP</t>
  </si>
  <si>
    <t>Sect 1-RRF 1-3 PS-PR</t>
  </si>
  <si>
    <t>093RRFPSP</t>
  </si>
  <si>
    <t>St AES-REWM-PR</t>
  </si>
  <si>
    <t>Sect 1-HF 1-3 REWM-PR</t>
  </si>
  <si>
    <t>093HFNRP</t>
  </si>
  <si>
    <t>Sect 1-HF 4 REWM-PR</t>
  </si>
  <si>
    <t>084HFNRP</t>
  </si>
  <si>
    <t>Sect 1-RRF 4 RR-PR</t>
  </si>
  <si>
    <t>084RRFRRP</t>
  </si>
  <si>
    <t>Sect 1-RRF 1-3 RR-PR</t>
  </si>
  <si>
    <t>093RRFRRP</t>
  </si>
  <si>
    <t>Sect 1-MS 4 REWM-PR</t>
  </si>
  <si>
    <t>084MSNRP</t>
  </si>
  <si>
    <t>Sect 1-MS 1-3 REWM-PR</t>
  </si>
  <si>
    <t>093MSNRP</t>
  </si>
  <si>
    <t>St AES-Vet Sci-PR</t>
  </si>
  <si>
    <t>Sect 1-HF 1-3 Vet Sci-PR</t>
  </si>
  <si>
    <t>093HFVSCP</t>
  </si>
  <si>
    <t>Sect 1-HF 4 Vet Sci-PR</t>
  </si>
  <si>
    <t>084HFVSCP</t>
  </si>
  <si>
    <t>St CES-Admin-Supp</t>
  </si>
  <si>
    <t>St CES-Ag Dean-Supp</t>
  </si>
  <si>
    <t>Sect 1-S/L 1-3 Admin-Supp</t>
  </si>
  <si>
    <t>093SLADMNS</t>
  </si>
  <si>
    <t>Sect 1-S/L 4 Admin-Supp</t>
  </si>
  <si>
    <t>084SLADMNS</t>
  </si>
  <si>
    <t>St CES-Penalty Mail Supp</t>
  </si>
  <si>
    <t>St CES-4H-Supp</t>
  </si>
  <si>
    <t>Sect 1-S/L 1-3 Admin Trav-Supp</t>
  </si>
  <si>
    <t>093SLTRAV</t>
  </si>
  <si>
    <t>St CES-Ag Econ-Supp</t>
  </si>
  <si>
    <t>St CES-An Sci-Supp</t>
  </si>
  <si>
    <t>St CES-FCS-Supp</t>
  </si>
  <si>
    <t>St CES-PS-Supp</t>
  </si>
  <si>
    <t>St CES-REWM-Supp</t>
  </si>
  <si>
    <t>St CES-Vet Sci-Supp</t>
  </si>
  <si>
    <t>St CES-Admin-PR</t>
  </si>
  <si>
    <t>Sect 1-S/L 1-3 Fed Retirement</t>
  </si>
  <si>
    <t>093SLRET</t>
  </si>
  <si>
    <t>Sect 1-S/L 4 Fed Retirement</t>
  </si>
  <si>
    <t>084SLRET</t>
  </si>
  <si>
    <t>Sect 1-S/L 1-3 Admin-PR</t>
  </si>
  <si>
    <t>093SLADMNP</t>
  </si>
  <si>
    <t>Sect 1-S/L 4 Admin-PR</t>
  </si>
  <si>
    <t>084SLADMNP</t>
  </si>
  <si>
    <t>Sect 1-S/L 1-3 Uee Multist Act</t>
  </si>
  <si>
    <t>093SLADMNMSP</t>
  </si>
  <si>
    <t>Sect 1-S/L 1-3 UEE Int Act PR</t>
  </si>
  <si>
    <t>093SLADMNINP</t>
  </si>
  <si>
    <t>Sect 1-S/L 1-3</t>
  </si>
  <si>
    <t>093SLSPECINP</t>
  </si>
  <si>
    <t>093SLSPECMSP</t>
  </si>
  <si>
    <t>St CES-Ag Econ-PR</t>
  </si>
  <si>
    <t>St CES-An Sci-PR</t>
  </si>
  <si>
    <t>St CES-FCS-PR</t>
  </si>
  <si>
    <t>St CES-PS-PR</t>
  </si>
  <si>
    <t>St CES-REWM-PR</t>
  </si>
  <si>
    <t>St CES-Vet Sci-PR</t>
  </si>
  <si>
    <t>Law College Computer Fee</t>
  </si>
  <si>
    <t>Ag College Computer Fee</t>
  </si>
  <si>
    <t>Undeclared Computer Fee</t>
  </si>
  <si>
    <t>A&amp;S College Computer Fee</t>
  </si>
  <si>
    <t>Business College Computer Fee</t>
  </si>
  <si>
    <t>Health Sciences Computer Fee</t>
  </si>
  <si>
    <t>Info Tech Computer Fee</t>
  </si>
  <si>
    <t>Wy Natural Diversity Database</t>
  </si>
  <si>
    <t>Tuition Discount Charges</t>
  </si>
  <si>
    <t>ADA-Computer Fee</t>
  </si>
  <si>
    <t>Student Serv Computer Fee</t>
  </si>
  <si>
    <t>Student Health Service EPB</t>
  </si>
  <si>
    <t>Haub School Envir &amp; Nat Res</t>
  </si>
  <si>
    <t>Staff Recognition Day</t>
  </si>
  <si>
    <t>Chicano Studies</t>
  </si>
  <si>
    <t>ED/Adult Learning &amp; Technology</t>
  </si>
  <si>
    <t>ED/Educational Leadership</t>
  </si>
  <si>
    <t>ED/Elem &amp; Early Childhood Educ</t>
  </si>
  <si>
    <t>ED/Secondary Education</t>
  </si>
  <si>
    <t>ED/Counseling &amp; Educ Found</t>
  </si>
  <si>
    <t>ED/Special Education</t>
  </si>
  <si>
    <t>Centralized Pos Ctrl-AA</t>
  </si>
  <si>
    <t>Business Services Operation</t>
  </si>
  <si>
    <t>Elevator Maintenance</t>
  </si>
  <si>
    <t>Physical Plant Special Project</t>
  </si>
  <si>
    <t>Budget Reallocations</t>
  </si>
  <si>
    <t>PACMWA</t>
  </si>
  <si>
    <t>Admissions Office Publications</t>
  </si>
  <si>
    <t>WyGisc</t>
  </si>
  <si>
    <t>PLUS Budget</t>
  </si>
  <si>
    <t>Classroom Building Coordinator</t>
  </si>
  <si>
    <t>House Mentor Subsidy</t>
  </si>
  <si>
    <t>Week of Welcome</t>
  </si>
  <si>
    <t>Controller's Office</t>
  </si>
  <si>
    <t>Campus ID System Maintenance</t>
  </si>
  <si>
    <t>Security System Maintenance</t>
  </si>
  <si>
    <t>Grad Asst Health Ins Schol</t>
  </si>
  <si>
    <t>Grad School Allocations</t>
  </si>
  <si>
    <t>Accounts Receivable</t>
  </si>
  <si>
    <t>ED/PR and College Climate</t>
  </si>
  <si>
    <t>Leadership Wyoming Program</t>
  </si>
  <si>
    <t>SIS Project Section I</t>
  </si>
  <si>
    <t>Business Services - PPL</t>
  </si>
  <si>
    <t>Technical Services</t>
  </si>
  <si>
    <t>Equipment Services</t>
  </si>
  <si>
    <t>Moving Services</t>
  </si>
  <si>
    <t>Physical Plant Equipment</t>
  </si>
  <si>
    <t>Facilities Services</t>
  </si>
  <si>
    <t>Academic Success Center LEARN</t>
  </si>
  <si>
    <t>Project Management</t>
  </si>
  <si>
    <t>Pharmacy Tuition Differential</t>
  </si>
  <si>
    <t>Study Abroad</t>
  </si>
  <si>
    <t>Engl Master of Fine Arts Progr</t>
  </si>
  <si>
    <t>Biology Program</t>
  </si>
  <si>
    <t>Synergy</t>
  </si>
  <si>
    <t>Division of Disability Studies</t>
  </si>
  <si>
    <t>Info Tech - AV IT</t>
  </si>
  <si>
    <t>Transpark</t>
  </si>
  <si>
    <t>251</t>
  </si>
  <si>
    <t>Family Practice Casper</t>
  </si>
  <si>
    <t>Family Practice Casper EPB</t>
  </si>
  <si>
    <t>Family Practice Cheyenne</t>
  </si>
  <si>
    <t>Family Practice Cheyenne EPB</t>
  </si>
  <si>
    <t>WWAMI Medical Educ Instruction</t>
  </si>
  <si>
    <t>WWAMI Med Educ Instruction EPB</t>
  </si>
  <si>
    <t>WWAMI Medical Educ Contracts</t>
  </si>
  <si>
    <t>Wy Technology Business Center</t>
  </si>
  <si>
    <t>Sustainable Business</t>
  </si>
  <si>
    <t>Psychiatric Rotation</t>
  </si>
  <si>
    <t>Adv Practice RN Psychiatry</t>
  </si>
  <si>
    <t>Adv Practice RN Psychiatry Adm</t>
  </si>
  <si>
    <t>African-Amer Visiting Faculty</t>
  </si>
  <si>
    <t>Enrollment Mngmnt-VPStu Affair</t>
  </si>
  <si>
    <t>Ecology</t>
  </si>
  <si>
    <t>Molecular&amp;Cellular Life Scienc</t>
  </si>
  <si>
    <t>Neuroscience</t>
  </si>
  <si>
    <t>Intl Programs/Immigration</t>
  </si>
  <si>
    <t>Facilities Management</t>
  </si>
  <si>
    <t>Mechanical Trades</t>
  </si>
  <si>
    <t>Controls Shop</t>
  </si>
  <si>
    <t>Structural Trades</t>
  </si>
  <si>
    <t>Masons</t>
  </si>
  <si>
    <t>President's Promise Schol</t>
  </si>
  <si>
    <t>Trustee's Pride Schol</t>
  </si>
  <si>
    <t>Peak Achievement Schol</t>
  </si>
  <si>
    <t>Alumni Plus Peak Schol</t>
  </si>
  <si>
    <t>John W Hoyt Scholarship</t>
  </si>
  <si>
    <t>Grad Assist Tuition Waivers</t>
  </si>
  <si>
    <t>Dentistry Contracts</t>
  </si>
  <si>
    <t>Office of Alumni Affairs</t>
  </si>
  <si>
    <t>Admin Central Salary Mngmnt</t>
  </si>
  <si>
    <t>Assoc VP Admin Operations</t>
  </si>
  <si>
    <t>Central Scheduling</t>
  </si>
  <si>
    <t>Orientation Fees</t>
  </si>
  <si>
    <t>ACCOUNT NAME</t>
  </si>
  <si>
    <t>ADMIN</t>
  </si>
  <si>
    <t>FTE</t>
  </si>
  <si>
    <t>FACULTY</t>
  </si>
  <si>
    <t>PRO</t>
  </si>
  <si>
    <t>ACAD</t>
  </si>
  <si>
    <t>STAFF</t>
  </si>
  <si>
    <t>CON-</t>
  </si>
  <si>
    <t>TRACT</t>
  </si>
  <si>
    <t>FULL-TIME</t>
  </si>
  <si>
    <t>PERSONAL</t>
  </si>
  <si>
    <t>SERVICES</t>
  </si>
  <si>
    <t>OVER-</t>
  </si>
  <si>
    <t>TIME</t>
  </si>
  <si>
    <t>PART-TIME</t>
  </si>
  <si>
    <t>GRAD</t>
  </si>
  <si>
    <t>ASSIST</t>
  </si>
  <si>
    <t>EMPLOYER</t>
  </si>
  <si>
    <t>PAID</t>
  </si>
  <si>
    <t>BENEFITS</t>
  </si>
  <si>
    <t>SUPPORT</t>
  </si>
  <si>
    <t>GRANT</t>
  </si>
  <si>
    <t>&amp; AID</t>
  </si>
  <si>
    <t>PAYMENT</t>
  </si>
  <si>
    <t>NON-OP</t>
  </si>
  <si>
    <t>EXPEND</t>
  </si>
  <si>
    <t>TOTAL</t>
  </si>
  <si>
    <t>Employer Paid Benefits</t>
  </si>
  <si>
    <t>Accrued Limited Service</t>
  </si>
  <si>
    <t>1000-1900</t>
  </si>
  <si>
    <t>TOTAL ACADEMIC AFFAIRS</t>
  </si>
  <si>
    <t>TOTAL ATHLETICS</t>
  </si>
  <si>
    <t>TOTAL PRESIDENT</t>
  </si>
  <si>
    <t>TOTAL EPB</t>
  </si>
  <si>
    <t>TOTAL ARTS &amp; SCIENCES</t>
  </si>
  <si>
    <t>TOTAL AGRICULTURE</t>
  </si>
  <si>
    <t>TOTAL BUSINESS</t>
  </si>
  <si>
    <t>TOTAL ENGINEERING</t>
  </si>
  <si>
    <t>TOTAL HEALTH SCIENCES</t>
  </si>
  <si>
    <t>TOTAL MEDICAL EDUCATION</t>
  </si>
  <si>
    <t>TOTAL LAW</t>
  </si>
  <si>
    <t>TOTAL EDUCATION</t>
  </si>
  <si>
    <t>TOTAL OUTREACH</t>
  </si>
  <si>
    <t>TOTAL LIBRARY</t>
  </si>
  <si>
    <t>TOTAL STUDENT AFFAIRS</t>
  </si>
  <si>
    <t>TOTAL VP ADMINISTRATION</t>
  </si>
  <si>
    <t>TOTAL ASSOC VP ADMINISTRATION</t>
  </si>
  <si>
    <t>TOTAL ASSOC VP OPERATIONS</t>
  </si>
  <si>
    <t>TOTAL PHYSICAL PLANT</t>
  </si>
  <si>
    <t>TOTAL AUXILIARY ENTERPRISES</t>
  </si>
  <si>
    <t>TOTAL UNIVERSITY POLICE</t>
  </si>
  <si>
    <t>TOTAL RISK MANAGEMENT</t>
  </si>
  <si>
    <t>TOTAL RESEARCH</t>
  </si>
  <si>
    <t>TOTAL GOV COMM &amp; LEGAL</t>
  </si>
  <si>
    <t>TOTAL INFORMATION TECHNOLOGY</t>
  </si>
  <si>
    <t>TOTAL FY2009 SECTION I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</si>
</sst>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33" borderId="0" xfId="55" applyFont="1" applyFill="1" applyBorder="1" applyAlignment="1">
      <alignment horizontal="center"/>
      <protection/>
    </xf>
    <xf numFmtId="165" fontId="1" fillId="33" borderId="0" xfId="55" applyNumberFormat="1" applyFont="1" applyFill="1" applyBorder="1" applyAlignment="1">
      <alignment horizontal="center"/>
      <protection/>
    </xf>
    <xf numFmtId="0" fontId="1" fillId="33" borderId="0" xfId="55" applyNumberFormat="1" applyFont="1" applyFill="1" applyBorder="1" applyAlignment="1">
      <alignment horizontal="center"/>
      <protection/>
    </xf>
    <xf numFmtId="41" fontId="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3" fillId="33" borderId="10" xfId="55" applyFont="1" applyFill="1" applyBorder="1" applyAlignment="1">
      <alignment horizontal="center"/>
      <protection/>
    </xf>
    <xf numFmtId="165" fontId="3" fillId="33" borderId="10" xfId="55" applyNumberFormat="1" applyFont="1" applyFill="1" applyBorder="1" applyAlignment="1">
      <alignment horizontal="center"/>
      <protection/>
    </xf>
    <xf numFmtId="0" fontId="3" fillId="33" borderId="10" xfId="55" applyNumberFormat="1" applyFont="1" applyFill="1" applyBorder="1" applyAlignment="1">
      <alignment horizontal="center"/>
      <protection/>
    </xf>
    <xf numFmtId="41" fontId="3" fillId="33" borderId="10" xfId="55" applyNumberFormat="1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165" fontId="1" fillId="0" borderId="0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33" borderId="10" xfId="55" applyFont="1" applyFill="1" applyBorder="1" applyAlignment="1">
      <alignment horizontal="left"/>
      <protection/>
    </xf>
    <xf numFmtId="0" fontId="1" fillId="33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5" fontId="1" fillId="0" borderId="11" xfId="55" applyNumberFormat="1" applyFont="1" applyFill="1" applyBorder="1" applyAlignment="1">
      <alignment horizontal="right"/>
      <protection/>
    </xf>
    <xf numFmtId="41" fontId="1" fillId="0" borderId="11" xfId="55" applyNumberFormat="1" applyFont="1" applyFill="1" applyBorder="1" applyAlignment="1">
      <alignment horizontal="right"/>
      <protection/>
    </xf>
    <xf numFmtId="0" fontId="1" fillId="0" borderId="0" xfId="55" applyFont="1" applyFill="1" applyBorder="1" applyAlignment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4"/>
  <sheetViews>
    <sheetView tabSelected="1" zoomScalePageLayoutView="0" workbookViewId="0" topLeftCell="N526">
      <selection activeCell="V544" sqref="V544"/>
    </sheetView>
  </sheetViews>
  <sheetFormatPr defaultColWidth="9.140625" defaultRowHeight="12.75"/>
  <cols>
    <col min="1" max="1" width="6.57421875" style="0" customWidth="1"/>
    <col min="2" max="2" width="0" style="0" hidden="1" customWidth="1"/>
    <col min="3" max="3" width="5.7109375" style="26" customWidth="1"/>
    <col min="4" max="4" width="8.140625" style="29" customWidth="1"/>
    <col min="5" max="5" width="36.57421875" style="0" customWidth="1"/>
    <col min="6" max="6" width="11.00390625" style="0" hidden="1" customWidth="1"/>
    <col min="7" max="7" width="8.421875" style="1" customWidth="1"/>
    <col min="8" max="10" width="9.140625" style="1" customWidth="1"/>
    <col min="11" max="11" width="8.421875" style="1" customWidth="1"/>
    <col min="12" max="12" width="8.57421875" style="1" customWidth="1"/>
    <col min="13" max="13" width="12.00390625" style="2" customWidth="1"/>
    <col min="14" max="14" width="9.28125" style="2" bestFit="1" customWidth="1"/>
    <col min="15" max="15" width="12.57421875" style="2" customWidth="1"/>
    <col min="16" max="16" width="10.28125" style="2" bestFit="1" customWidth="1"/>
    <col min="17" max="17" width="11.28125" style="2" bestFit="1" customWidth="1"/>
    <col min="18" max="18" width="12.28125" style="2" customWidth="1"/>
    <col min="19" max="19" width="11.28125" style="2" customWidth="1"/>
    <col min="20" max="20" width="11.00390625" style="2" customWidth="1"/>
    <col min="21" max="21" width="9.28125" style="2" bestFit="1" customWidth="1"/>
    <col min="22" max="22" width="12.28125" style="2" bestFit="1" customWidth="1"/>
  </cols>
  <sheetData>
    <row r="1" spans="3:22" s="8" customFormat="1" ht="12.75">
      <c r="C1" s="23"/>
      <c r="D1" s="27"/>
      <c r="G1" s="9"/>
      <c r="H1" s="9"/>
      <c r="I1" s="9"/>
      <c r="J1" s="9"/>
      <c r="K1" s="9"/>
      <c r="L1" s="9"/>
      <c r="M1" s="10" t="s">
        <v>594</v>
      </c>
      <c r="N1" s="10"/>
      <c r="O1" s="10" t="s">
        <v>599</v>
      </c>
      <c r="P1" s="10"/>
      <c r="Q1" s="10" t="s">
        <v>602</v>
      </c>
      <c r="R1" s="10" t="s">
        <v>611</v>
      </c>
      <c r="S1" s="10"/>
      <c r="T1" s="10" t="s">
        <v>606</v>
      </c>
      <c r="U1" s="10"/>
      <c r="V1" s="11"/>
    </row>
    <row r="2" spans="3:22" s="8" customFormat="1" ht="12.75">
      <c r="C2" s="23"/>
      <c r="D2" s="27"/>
      <c r="G2" s="9"/>
      <c r="H2" s="9"/>
      <c r="I2" s="12" t="s">
        <v>590</v>
      </c>
      <c r="J2" s="9"/>
      <c r="K2" s="12" t="s">
        <v>586</v>
      </c>
      <c r="L2" s="12" t="s">
        <v>592</v>
      </c>
      <c r="M2" s="10" t="s">
        <v>595</v>
      </c>
      <c r="N2" s="10" t="s">
        <v>597</v>
      </c>
      <c r="O2" s="10" t="s">
        <v>595</v>
      </c>
      <c r="P2" s="10" t="s">
        <v>600</v>
      </c>
      <c r="Q2" s="10" t="s">
        <v>603</v>
      </c>
      <c r="R2" s="10" t="s">
        <v>595</v>
      </c>
      <c r="S2" s="10" t="s">
        <v>605</v>
      </c>
      <c r="T2" s="10" t="s">
        <v>607</v>
      </c>
      <c r="U2" s="10" t="s">
        <v>609</v>
      </c>
      <c r="V2" s="11"/>
    </row>
    <row r="3" spans="3:22" s="8" customFormat="1" ht="12.75">
      <c r="C3" s="23"/>
      <c r="D3" s="27"/>
      <c r="G3" s="12" t="s">
        <v>586</v>
      </c>
      <c r="H3" s="9" t="s">
        <v>588</v>
      </c>
      <c r="I3" s="12" t="s">
        <v>589</v>
      </c>
      <c r="J3" s="12" t="s">
        <v>591</v>
      </c>
      <c r="K3" s="12" t="s">
        <v>589</v>
      </c>
      <c r="L3" s="12" t="s">
        <v>593</v>
      </c>
      <c r="M3" s="10" t="s">
        <v>596</v>
      </c>
      <c r="N3" s="10" t="s">
        <v>598</v>
      </c>
      <c r="O3" s="10" t="s">
        <v>596</v>
      </c>
      <c r="P3" s="10" t="s">
        <v>601</v>
      </c>
      <c r="Q3" s="10" t="s">
        <v>604</v>
      </c>
      <c r="R3" s="10" t="s">
        <v>596</v>
      </c>
      <c r="S3" s="10" t="s">
        <v>596</v>
      </c>
      <c r="T3" s="10" t="s">
        <v>608</v>
      </c>
      <c r="U3" s="10" t="s">
        <v>610</v>
      </c>
      <c r="V3" s="11"/>
    </row>
    <row r="4" spans="1:22" s="18" customFormat="1" ht="13.5" thickBot="1">
      <c r="A4" s="13" t="s">
        <v>0</v>
      </c>
      <c r="B4" s="17" t="s">
        <v>1</v>
      </c>
      <c r="C4" s="24" t="s">
        <v>2</v>
      </c>
      <c r="D4" s="13" t="s">
        <v>3</v>
      </c>
      <c r="E4" s="13" t="s">
        <v>585</v>
      </c>
      <c r="F4" s="13" t="s">
        <v>4</v>
      </c>
      <c r="G4" s="14" t="s">
        <v>587</v>
      </c>
      <c r="H4" s="14" t="s">
        <v>587</v>
      </c>
      <c r="I4" s="14" t="s">
        <v>587</v>
      </c>
      <c r="J4" s="14" t="s">
        <v>587</v>
      </c>
      <c r="K4" s="14" t="s">
        <v>587</v>
      </c>
      <c r="L4" s="14" t="s">
        <v>587</v>
      </c>
      <c r="M4" s="15">
        <v>1000</v>
      </c>
      <c r="N4" s="15">
        <v>1100</v>
      </c>
      <c r="O4" s="15">
        <v>1200</v>
      </c>
      <c r="P4" s="15">
        <v>1400</v>
      </c>
      <c r="Q4" s="15">
        <v>1900</v>
      </c>
      <c r="R4" s="15" t="s">
        <v>614</v>
      </c>
      <c r="S4" s="15">
        <v>2000</v>
      </c>
      <c r="T4" s="15">
        <v>6000</v>
      </c>
      <c r="U4" s="15">
        <v>8000</v>
      </c>
      <c r="V4" s="16" t="s">
        <v>611</v>
      </c>
    </row>
    <row r="5" spans="1:22" s="7" customFormat="1" ht="12.75">
      <c r="A5" s="3"/>
      <c r="B5" s="3"/>
      <c r="C5" s="25"/>
      <c r="D5" s="3"/>
      <c r="E5" s="3"/>
      <c r="F5" s="3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s="22" customFormat="1" ht="12.75">
      <c r="A6" s="19" t="s">
        <v>178</v>
      </c>
      <c r="B6" s="19" t="s">
        <v>177</v>
      </c>
      <c r="C6" s="19">
        <v>1100</v>
      </c>
      <c r="D6" s="28">
        <v>12354</v>
      </c>
      <c r="E6" s="19" t="s">
        <v>179</v>
      </c>
      <c r="F6" s="19" t="s">
        <v>7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f>SUM(M6:Q6)</f>
        <v>0</v>
      </c>
      <c r="S6" s="21">
        <v>82429</v>
      </c>
      <c r="T6" s="21">
        <v>0</v>
      </c>
      <c r="U6" s="21">
        <v>0</v>
      </c>
      <c r="V6" s="21">
        <v>82429</v>
      </c>
    </row>
    <row r="7" spans="1:22" s="22" customFormat="1" ht="12.75">
      <c r="A7" s="19" t="s">
        <v>178</v>
      </c>
      <c r="B7" s="19" t="s">
        <v>177</v>
      </c>
      <c r="C7" s="19">
        <v>1100</v>
      </c>
      <c r="D7" s="28">
        <v>12358</v>
      </c>
      <c r="E7" s="19" t="s">
        <v>181</v>
      </c>
      <c r="F7" s="19" t="s">
        <v>7</v>
      </c>
      <c r="G7" s="20">
        <v>1</v>
      </c>
      <c r="H7" s="20">
        <v>0</v>
      </c>
      <c r="I7" s="20">
        <v>0</v>
      </c>
      <c r="J7" s="20">
        <v>2</v>
      </c>
      <c r="K7" s="20">
        <v>2</v>
      </c>
      <c r="L7" s="20">
        <v>0</v>
      </c>
      <c r="M7" s="21">
        <v>579000</v>
      </c>
      <c r="N7" s="21">
        <v>0</v>
      </c>
      <c r="O7" s="21">
        <v>81340</v>
      </c>
      <c r="P7" s="21">
        <v>14886</v>
      </c>
      <c r="Q7" s="21">
        <v>0</v>
      </c>
      <c r="R7" s="21">
        <f>SUM(M7:Q7)</f>
        <v>675226</v>
      </c>
      <c r="S7" s="21">
        <v>317175</v>
      </c>
      <c r="T7" s="21">
        <v>0</v>
      </c>
      <c r="U7" s="21">
        <v>0</v>
      </c>
      <c r="V7" s="21">
        <v>992401</v>
      </c>
    </row>
    <row r="8" spans="1:22" s="22" customFormat="1" ht="12.75">
      <c r="A8" s="19" t="s">
        <v>178</v>
      </c>
      <c r="B8" s="19" t="s">
        <v>177</v>
      </c>
      <c r="C8" s="19">
        <v>1100</v>
      </c>
      <c r="D8" s="28">
        <v>12407</v>
      </c>
      <c r="E8" s="19" t="s">
        <v>212</v>
      </c>
      <c r="F8" s="19" t="s">
        <v>7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f>SUM(M8:Q8)</f>
        <v>0</v>
      </c>
      <c r="S8" s="21">
        <v>12910</v>
      </c>
      <c r="T8" s="21">
        <v>0</v>
      </c>
      <c r="U8" s="21">
        <v>0</v>
      </c>
      <c r="V8" s="21">
        <v>12910</v>
      </c>
    </row>
    <row r="9" spans="1:22" s="22" customFormat="1" ht="12.75">
      <c r="A9" s="19" t="s">
        <v>178</v>
      </c>
      <c r="B9" s="19" t="s">
        <v>177</v>
      </c>
      <c r="C9" s="19">
        <v>1100</v>
      </c>
      <c r="D9" s="28">
        <v>12411</v>
      </c>
      <c r="E9" s="19" t="s">
        <v>216</v>
      </c>
      <c r="F9" s="19" t="s">
        <v>7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f>SUM(M9:Q9)</f>
        <v>0</v>
      </c>
      <c r="S9" s="31">
        <v>42628</v>
      </c>
      <c r="T9" s="31">
        <v>0</v>
      </c>
      <c r="U9" s="31">
        <v>0</v>
      </c>
      <c r="V9" s="31">
        <v>42628</v>
      </c>
    </row>
    <row r="10" spans="1:22" s="22" customFormat="1" ht="12.75">
      <c r="A10" s="19"/>
      <c r="B10" s="19"/>
      <c r="C10" s="19"/>
      <c r="D10" s="28"/>
      <c r="E10" s="19" t="s">
        <v>617</v>
      </c>
      <c r="F10" s="19"/>
      <c r="G10" s="20">
        <f aca="true" t="shared" si="0" ref="G10:M10">SUM(G6:G9)</f>
        <v>1</v>
      </c>
      <c r="H10" s="20">
        <f t="shared" si="0"/>
        <v>0</v>
      </c>
      <c r="I10" s="20">
        <f t="shared" si="0"/>
        <v>0</v>
      </c>
      <c r="J10" s="20">
        <f t="shared" si="0"/>
        <v>2</v>
      </c>
      <c r="K10" s="20">
        <f t="shared" si="0"/>
        <v>2</v>
      </c>
      <c r="L10" s="20">
        <f t="shared" si="0"/>
        <v>0</v>
      </c>
      <c r="M10" s="21">
        <f t="shared" si="0"/>
        <v>579000</v>
      </c>
      <c r="N10" s="21">
        <f aca="true" t="shared" si="1" ref="N10:U10">SUM(N6:N9)</f>
        <v>0</v>
      </c>
      <c r="O10" s="21">
        <f t="shared" si="1"/>
        <v>81340</v>
      </c>
      <c r="P10" s="21">
        <f t="shared" si="1"/>
        <v>14886</v>
      </c>
      <c r="Q10" s="21">
        <f t="shared" si="1"/>
        <v>0</v>
      </c>
      <c r="R10" s="21">
        <f t="shared" si="1"/>
        <v>675226</v>
      </c>
      <c r="S10" s="21">
        <f t="shared" si="1"/>
        <v>455142</v>
      </c>
      <c r="T10" s="21">
        <f t="shared" si="1"/>
        <v>0</v>
      </c>
      <c r="U10" s="21">
        <f t="shared" si="1"/>
        <v>0</v>
      </c>
      <c r="V10" s="21">
        <v>1130368</v>
      </c>
    </row>
    <row r="11" spans="1:22" s="22" customFormat="1" ht="12.75">
      <c r="A11" s="19"/>
      <c r="B11" s="19"/>
      <c r="C11" s="19"/>
      <c r="D11" s="28"/>
      <c r="E11" s="19"/>
      <c r="F11" s="19"/>
      <c r="G11" s="20"/>
      <c r="H11" s="20"/>
      <c r="I11" s="20"/>
      <c r="J11" s="20"/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2" customFormat="1" ht="12.75">
      <c r="A12" s="19" t="s">
        <v>171</v>
      </c>
      <c r="B12" s="19" t="s">
        <v>156</v>
      </c>
      <c r="C12" s="19">
        <v>1100</v>
      </c>
      <c r="D12" s="28">
        <v>12322</v>
      </c>
      <c r="E12" s="19" t="s">
        <v>172</v>
      </c>
      <c r="F12" s="19" t="s">
        <v>7</v>
      </c>
      <c r="G12" s="20">
        <v>0</v>
      </c>
      <c r="H12" s="20">
        <v>0</v>
      </c>
      <c r="I12" s="20">
        <v>0</v>
      </c>
      <c r="J12" s="20">
        <v>14</v>
      </c>
      <c r="K12" s="20">
        <v>0</v>
      </c>
      <c r="L12" s="20">
        <v>1</v>
      </c>
      <c r="M12" s="21">
        <v>446976</v>
      </c>
      <c r="N12" s="21">
        <v>31434</v>
      </c>
      <c r="O12" s="21">
        <v>170718</v>
      </c>
      <c r="P12" s="21">
        <v>0</v>
      </c>
      <c r="Q12" s="21">
        <v>0</v>
      </c>
      <c r="R12" s="21">
        <f aca="true" t="shared" si="2" ref="R12:R33">SUM(M12:Q12)</f>
        <v>649128</v>
      </c>
      <c r="S12" s="21">
        <v>0</v>
      </c>
      <c r="T12" s="21">
        <v>0</v>
      </c>
      <c r="U12" s="21">
        <v>0</v>
      </c>
      <c r="V12" s="21">
        <v>649128</v>
      </c>
    </row>
    <row r="13" spans="1:22" s="22" customFormat="1" ht="12.75">
      <c r="A13" s="19" t="s">
        <v>171</v>
      </c>
      <c r="B13" s="19" t="s">
        <v>237</v>
      </c>
      <c r="C13" s="19">
        <v>1100</v>
      </c>
      <c r="D13" s="28">
        <v>12461</v>
      </c>
      <c r="E13" s="19" t="s">
        <v>246</v>
      </c>
      <c r="F13" s="19" t="s">
        <v>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0.5</v>
      </c>
      <c r="M13" s="21">
        <v>15600</v>
      </c>
      <c r="N13" s="21">
        <v>0</v>
      </c>
      <c r="O13" s="21">
        <v>10000</v>
      </c>
      <c r="P13" s="21">
        <v>0</v>
      </c>
      <c r="Q13" s="21">
        <v>0</v>
      </c>
      <c r="R13" s="21">
        <f t="shared" si="2"/>
        <v>25600</v>
      </c>
      <c r="S13" s="21">
        <v>0</v>
      </c>
      <c r="T13" s="21">
        <v>0</v>
      </c>
      <c r="U13" s="21">
        <v>0</v>
      </c>
      <c r="V13" s="21">
        <v>25600</v>
      </c>
    </row>
    <row r="14" spans="1:22" s="22" customFormat="1" ht="12.75">
      <c r="A14" s="19" t="s">
        <v>171</v>
      </c>
      <c r="B14" s="19" t="s">
        <v>270</v>
      </c>
      <c r="C14" s="19">
        <v>1317</v>
      </c>
      <c r="D14" s="28">
        <v>12649</v>
      </c>
      <c r="E14" s="19" t="s">
        <v>271</v>
      </c>
      <c r="F14" s="19" t="s">
        <v>7</v>
      </c>
      <c r="G14" s="20">
        <v>0</v>
      </c>
      <c r="H14" s="20">
        <v>0</v>
      </c>
      <c r="I14" s="20">
        <v>0</v>
      </c>
      <c r="J14" s="20">
        <v>2.5</v>
      </c>
      <c r="K14" s="20">
        <v>0</v>
      </c>
      <c r="L14" s="20">
        <v>6.5</v>
      </c>
      <c r="M14" s="21">
        <v>637764</v>
      </c>
      <c r="N14" s="21">
        <v>0</v>
      </c>
      <c r="O14" s="21">
        <v>95900</v>
      </c>
      <c r="P14" s="21">
        <v>0</v>
      </c>
      <c r="Q14" s="21">
        <v>0</v>
      </c>
      <c r="R14" s="21">
        <f t="shared" si="2"/>
        <v>733664</v>
      </c>
      <c r="S14" s="21">
        <v>138534</v>
      </c>
      <c r="T14" s="21">
        <v>0</v>
      </c>
      <c r="U14" s="21">
        <v>0</v>
      </c>
      <c r="V14" s="21">
        <v>872198</v>
      </c>
    </row>
    <row r="15" spans="1:22" s="22" customFormat="1" ht="12.75">
      <c r="A15" s="19" t="s">
        <v>171</v>
      </c>
      <c r="B15" s="19" t="s">
        <v>270</v>
      </c>
      <c r="C15" s="19">
        <v>1317</v>
      </c>
      <c r="D15" s="28">
        <v>12650</v>
      </c>
      <c r="E15" s="19" t="s">
        <v>272</v>
      </c>
      <c r="F15" s="19" t="s">
        <v>7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4</v>
      </c>
      <c r="M15" s="21">
        <v>425736</v>
      </c>
      <c r="N15" s="21">
        <v>0</v>
      </c>
      <c r="O15" s="21">
        <v>138492</v>
      </c>
      <c r="P15" s="21">
        <v>0</v>
      </c>
      <c r="Q15" s="21">
        <v>0</v>
      </c>
      <c r="R15" s="21">
        <f t="shared" si="2"/>
        <v>564228</v>
      </c>
      <c r="S15" s="21">
        <v>290000</v>
      </c>
      <c r="T15" s="21">
        <v>218028</v>
      </c>
      <c r="U15" s="21">
        <v>0</v>
      </c>
      <c r="V15" s="21">
        <v>1072256</v>
      </c>
    </row>
    <row r="16" spans="1:22" s="22" customFormat="1" ht="12.75">
      <c r="A16" s="19" t="s">
        <v>171</v>
      </c>
      <c r="B16" s="19" t="s">
        <v>270</v>
      </c>
      <c r="C16" s="19">
        <v>1317</v>
      </c>
      <c r="D16" s="28">
        <v>12651</v>
      </c>
      <c r="E16" s="19" t="s">
        <v>273</v>
      </c>
      <c r="F16" s="19" t="s">
        <v>7</v>
      </c>
      <c r="G16" s="20">
        <v>0</v>
      </c>
      <c r="H16" s="20">
        <v>0</v>
      </c>
      <c r="I16" s="20">
        <v>0</v>
      </c>
      <c r="J16" s="20">
        <v>2</v>
      </c>
      <c r="K16" s="20">
        <v>0</v>
      </c>
      <c r="L16" s="20">
        <v>1.5</v>
      </c>
      <c r="M16" s="21">
        <v>195480</v>
      </c>
      <c r="N16" s="21">
        <v>0</v>
      </c>
      <c r="O16" s="21">
        <v>13188</v>
      </c>
      <c r="P16" s="21">
        <v>0</v>
      </c>
      <c r="Q16" s="21">
        <v>0</v>
      </c>
      <c r="R16" s="21">
        <f t="shared" si="2"/>
        <v>208668</v>
      </c>
      <c r="S16" s="21">
        <v>125000</v>
      </c>
      <c r="T16" s="21">
        <v>0</v>
      </c>
      <c r="U16" s="21">
        <v>0</v>
      </c>
      <c r="V16" s="21">
        <v>333668</v>
      </c>
    </row>
    <row r="17" spans="1:22" s="22" customFormat="1" ht="12.75">
      <c r="A17" s="19" t="s">
        <v>171</v>
      </c>
      <c r="B17" s="19" t="s">
        <v>270</v>
      </c>
      <c r="C17" s="19">
        <v>1317</v>
      </c>
      <c r="D17" s="28">
        <v>12652</v>
      </c>
      <c r="E17" s="19" t="s">
        <v>274</v>
      </c>
      <c r="F17" s="19" t="s">
        <v>7</v>
      </c>
      <c r="G17" s="20">
        <v>0</v>
      </c>
      <c r="H17" s="20">
        <v>0</v>
      </c>
      <c r="I17" s="20">
        <v>0</v>
      </c>
      <c r="J17" s="20">
        <v>1.5</v>
      </c>
      <c r="K17" s="20">
        <v>0</v>
      </c>
      <c r="L17" s="20">
        <v>10.5</v>
      </c>
      <c r="M17" s="21">
        <v>1107858</v>
      </c>
      <c r="N17" s="21">
        <v>0</v>
      </c>
      <c r="O17" s="21">
        <v>563300</v>
      </c>
      <c r="P17" s="21">
        <v>0</v>
      </c>
      <c r="Q17" s="21">
        <v>0</v>
      </c>
      <c r="R17" s="21">
        <f t="shared" si="2"/>
        <v>1671158</v>
      </c>
      <c r="S17" s="21">
        <v>700000</v>
      </c>
      <c r="T17" s="21">
        <v>1471689</v>
      </c>
      <c r="U17" s="21">
        <v>0</v>
      </c>
      <c r="V17" s="21">
        <v>3842847</v>
      </c>
    </row>
    <row r="18" spans="1:22" s="22" customFormat="1" ht="12.75">
      <c r="A18" s="19" t="s">
        <v>171</v>
      </c>
      <c r="B18" s="19" t="s">
        <v>270</v>
      </c>
      <c r="C18" s="19">
        <v>1317</v>
      </c>
      <c r="D18" s="28">
        <v>12653</v>
      </c>
      <c r="E18" s="19" t="s">
        <v>275</v>
      </c>
      <c r="F18" s="19" t="s">
        <v>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0.231</v>
      </c>
      <c r="M18" s="21">
        <v>27876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27876</v>
      </c>
      <c r="S18" s="21">
        <v>0</v>
      </c>
      <c r="T18" s="21">
        <v>63592</v>
      </c>
      <c r="U18" s="21">
        <v>0</v>
      </c>
      <c r="V18" s="21">
        <v>91468</v>
      </c>
    </row>
    <row r="19" spans="1:22" s="22" customFormat="1" ht="12.75">
      <c r="A19" s="19" t="s">
        <v>171</v>
      </c>
      <c r="B19" s="19" t="s">
        <v>270</v>
      </c>
      <c r="C19" s="19">
        <v>1317</v>
      </c>
      <c r="D19" s="28">
        <v>12654</v>
      </c>
      <c r="E19" s="19" t="s">
        <v>276</v>
      </c>
      <c r="F19" s="19" t="s">
        <v>7</v>
      </c>
      <c r="G19" s="20">
        <v>0</v>
      </c>
      <c r="H19" s="20">
        <v>0</v>
      </c>
      <c r="I19" s="20">
        <v>0</v>
      </c>
      <c r="J19" s="20">
        <v>1.5</v>
      </c>
      <c r="K19" s="20">
        <v>0</v>
      </c>
      <c r="L19" s="20">
        <v>2</v>
      </c>
      <c r="M19" s="21">
        <v>160788</v>
      </c>
      <c r="N19" s="21">
        <v>0</v>
      </c>
      <c r="O19" s="21">
        <v>34615</v>
      </c>
      <c r="P19" s="21">
        <v>0</v>
      </c>
      <c r="Q19" s="21">
        <v>0</v>
      </c>
      <c r="R19" s="21">
        <f t="shared" si="2"/>
        <v>195403</v>
      </c>
      <c r="S19" s="21">
        <v>0</v>
      </c>
      <c r="T19" s="21">
        <v>0</v>
      </c>
      <c r="U19" s="21">
        <v>0</v>
      </c>
      <c r="V19" s="21">
        <v>195403</v>
      </c>
    </row>
    <row r="20" spans="1:22" s="22" customFormat="1" ht="12.75">
      <c r="A20" s="19" t="s">
        <v>171</v>
      </c>
      <c r="B20" s="19" t="s">
        <v>270</v>
      </c>
      <c r="C20" s="19">
        <v>1317</v>
      </c>
      <c r="D20" s="28">
        <v>12655</v>
      </c>
      <c r="E20" s="19" t="s">
        <v>277</v>
      </c>
      <c r="F20" s="19" t="s">
        <v>7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1">
        <v>50004</v>
      </c>
      <c r="N20" s="21">
        <v>0</v>
      </c>
      <c r="O20" s="21">
        <v>5000</v>
      </c>
      <c r="P20" s="21">
        <v>0</v>
      </c>
      <c r="Q20" s="21">
        <v>0</v>
      </c>
      <c r="R20" s="21">
        <f t="shared" si="2"/>
        <v>55004</v>
      </c>
      <c r="S20" s="21">
        <v>0</v>
      </c>
      <c r="T20" s="21">
        <v>156253</v>
      </c>
      <c r="U20" s="21">
        <v>0</v>
      </c>
      <c r="V20" s="21">
        <v>211257</v>
      </c>
    </row>
    <row r="21" spans="1:22" s="22" customFormat="1" ht="12.75">
      <c r="A21" s="19" t="s">
        <v>171</v>
      </c>
      <c r="B21" s="19" t="s">
        <v>270</v>
      </c>
      <c r="C21" s="19">
        <v>1317</v>
      </c>
      <c r="D21" s="28">
        <v>12656</v>
      </c>
      <c r="E21" s="19" t="s">
        <v>278</v>
      </c>
      <c r="F21" s="19" t="s">
        <v>7</v>
      </c>
      <c r="G21" s="20">
        <v>0</v>
      </c>
      <c r="H21" s="20">
        <v>0</v>
      </c>
      <c r="I21" s="20">
        <v>0</v>
      </c>
      <c r="J21" s="20">
        <v>0.5</v>
      </c>
      <c r="K21" s="20">
        <v>0</v>
      </c>
      <c r="L21" s="20">
        <v>5</v>
      </c>
      <c r="M21" s="21">
        <v>246738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246738</v>
      </c>
      <c r="S21" s="21">
        <v>0</v>
      </c>
      <c r="T21" s="21">
        <v>0</v>
      </c>
      <c r="U21" s="21">
        <v>0</v>
      </c>
      <c r="V21" s="21">
        <v>246738</v>
      </c>
    </row>
    <row r="22" spans="1:22" s="22" customFormat="1" ht="12.75">
      <c r="A22" s="19" t="s">
        <v>171</v>
      </c>
      <c r="B22" s="19" t="s">
        <v>270</v>
      </c>
      <c r="C22" s="19">
        <v>1317</v>
      </c>
      <c r="D22" s="28">
        <v>12657</v>
      </c>
      <c r="E22" s="19" t="s">
        <v>279</v>
      </c>
      <c r="F22" s="19" t="s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2.5</v>
      </c>
      <c r="M22" s="21">
        <v>111762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111762</v>
      </c>
      <c r="S22" s="21">
        <v>0</v>
      </c>
      <c r="T22" s="21">
        <v>154437</v>
      </c>
      <c r="U22" s="21">
        <v>0</v>
      </c>
      <c r="V22" s="21">
        <v>266199</v>
      </c>
    </row>
    <row r="23" spans="1:22" s="22" customFormat="1" ht="12.75">
      <c r="A23" s="19" t="s">
        <v>171</v>
      </c>
      <c r="B23" s="19" t="s">
        <v>270</v>
      </c>
      <c r="C23" s="19">
        <v>1317</v>
      </c>
      <c r="D23" s="28">
        <v>12658</v>
      </c>
      <c r="E23" s="19" t="s">
        <v>280</v>
      </c>
      <c r="F23" s="19" t="s">
        <v>7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1">
        <v>82512</v>
      </c>
      <c r="N23" s="21">
        <v>5000</v>
      </c>
      <c r="O23" s="21">
        <v>3173</v>
      </c>
      <c r="P23" s="21">
        <v>0</v>
      </c>
      <c r="Q23" s="21">
        <v>0</v>
      </c>
      <c r="R23" s="21">
        <f t="shared" si="2"/>
        <v>90685</v>
      </c>
      <c r="S23" s="21">
        <v>0</v>
      </c>
      <c r="T23" s="21">
        <v>0</v>
      </c>
      <c r="U23" s="21">
        <v>0</v>
      </c>
      <c r="V23" s="21">
        <v>90685</v>
      </c>
    </row>
    <row r="24" spans="1:22" s="22" customFormat="1" ht="12.75">
      <c r="A24" s="19" t="s">
        <v>171</v>
      </c>
      <c r="B24" s="19" t="s">
        <v>270</v>
      </c>
      <c r="C24" s="19">
        <v>1317</v>
      </c>
      <c r="D24" s="28">
        <v>12659</v>
      </c>
      <c r="E24" s="19" t="s">
        <v>281</v>
      </c>
      <c r="F24" s="19" t="s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3</v>
      </c>
      <c r="M24" s="21">
        <v>122376</v>
      </c>
      <c r="N24" s="21">
        <v>0</v>
      </c>
      <c r="O24" s="21">
        <v>14465</v>
      </c>
      <c r="P24" s="21">
        <v>0</v>
      </c>
      <c r="Q24" s="21">
        <v>0</v>
      </c>
      <c r="R24" s="21">
        <f t="shared" si="2"/>
        <v>136841</v>
      </c>
      <c r="S24" s="21">
        <v>0</v>
      </c>
      <c r="T24" s="21">
        <v>250000</v>
      </c>
      <c r="U24" s="21">
        <v>0</v>
      </c>
      <c r="V24" s="21">
        <v>386841</v>
      </c>
    </row>
    <row r="25" spans="1:22" s="22" customFormat="1" ht="12.75">
      <c r="A25" s="19" t="s">
        <v>171</v>
      </c>
      <c r="B25" s="19" t="s">
        <v>270</v>
      </c>
      <c r="C25" s="19">
        <v>1317</v>
      </c>
      <c r="D25" s="28">
        <v>12660</v>
      </c>
      <c r="E25" s="19" t="s">
        <v>282</v>
      </c>
      <c r="F25" s="19" t="s">
        <v>7</v>
      </c>
      <c r="G25" s="20">
        <v>0</v>
      </c>
      <c r="H25" s="20">
        <v>0</v>
      </c>
      <c r="I25" s="20">
        <v>0</v>
      </c>
      <c r="J25" s="20">
        <v>0.5</v>
      </c>
      <c r="K25" s="20">
        <v>0</v>
      </c>
      <c r="L25" s="20">
        <v>1</v>
      </c>
      <c r="M25" s="21">
        <v>52620</v>
      </c>
      <c r="N25" s="21">
        <v>0</v>
      </c>
      <c r="O25" s="21">
        <v>34615</v>
      </c>
      <c r="P25" s="21">
        <v>0</v>
      </c>
      <c r="Q25" s="21">
        <v>0</v>
      </c>
      <c r="R25" s="21">
        <f t="shared" si="2"/>
        <v>87235</v>
      </c>
      <c r="S25" s="21">
        <v>0</v>
      </c>
      <c r="T25" s="21">
        <v>0</v>
      </c>
      <c r="U25" s="21">
        <v>0</v>
      </c>
      <c r="V25" s="21">
        <v>87235</v>
      </c>
    </row>
    <row r="26" spans="1:22" s="22" customFormat="1" ht="12.75">
      <c r="A26" s="19" t="s">
        <v>171</v>
      </c>
      <c r="B26" s="19" t="s">
        <v>270</v>
      </c>
      <c r="C26" s="19">
        <v>1317</v>
      </c>
      <c r="D26" s="28">
        <v>12661</v>
      </c>
      <c r="E26" s="19" t="s">
        <v>283</v>
      </c>
      <c r="F26" s="19" t="s">
        <v>7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4.5</v>
      </c>
      <c r="M26" s="21">
        <v>401328</v>
      </c>
      <c r="N26" s="21">
        <v>0</v>
      </c>
      <c r="O26" s="21">
        <v>99215</v>
      </c>
      <c r="P26" s="21">
        <v>0</v>
      </c>
      <c r="Q26" s="21">
        <v>0</v>
      </c>
      <c r="R26" s="21">
        <f t="shared" si="2"/>
        <v>500543</v>
      </c>
      <c r="S26" s="21">
        <v>0</v>
      </c>
      <c r="T26" s="21">
        <v>254366</v>
      </c>
      <c r="U26" s="21">
        <v>0</v>
      </c>
      <c r="V26" s="21">
        <v>754909</v>
      </c>
    </row>
    <row r="27" spans="1:22" s="22" customFormat="1" ht="12.75">
      <c r="A27" s="19" t="s">
        <v>171</v>
      </c>
      <c r="B27" s="19" t="s">
        <v>270</v>
      </c>
      <c r="C27" s="19">
        <v>1317</v>
      </c>
      <c r="D27" s="28">
        <v>12662</v>
      </c>
      <c r="E27" s="19" t="s">
        <v>284</v>
      </c>
      <c r="F27" s="19" t="s">
        <v>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2.5</v>
      </c>
      <c r="M27" s="21">
        <v>99504</v>
      </c>
      <c r="N27" s="21">
        <v>0</v>
      </c>
      <c r="O27" s="21">
        <v>5000</v>
      </c>
      <c r="P27" s="21">
        <v>0</v>
      </c>
      <c r="Q27" s="21">
        <v>0</v>
      </c>
      <c r="R27" s="21">
        <f t="shared" si="2"/>
        <v>104504</v>
      </c>
      <c r="S27" s="21">
        <v>0</v>
      </c>
      <c r="T27" s="21">
        <v>236197</v>
      </c>
      <c r="U27" s="21">
        <v>0</v>
      </c>
      <c r="V27" s="21">
        <v>340701</v>
      </c>
    </row>
    <row r="28" spans="1:22" s="22" customFormat="1" ht="12.75">
      <c r="A28" s="19" t="s">
        <v>171</v>
      </c>
      <c r="B28" s="19" t="s">
        <v>270</v>
      </c>
      <c r="C28" s="19">
        <v>1317</v>
      </c>
      <c r="D28" s="28">
        <v>12663</v>
      </c>
      <c r="E28" s="19" t="s">
        <v>285</v>
      </c>
      <c r="F28" s="19" t="s">
        <v>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1.5</v>
      </c>
      <c r="M28" s="21">
        <v>80007</v>
      </c>
      <c r="N28" s="21">
        <v>0</v>
      </c>
      <c r="O28" s="21">
        <v>5000</v>
      </c>
      <c r="P28" s="21">
        <v>0</v>
      </c>
      <c r="Q28" s="21">
        <v>0</v>
      </c>
      <c r="R28" s="21">
        <f t="shared" si="2"/>
        <v>85007</v>
      </c>
      <c r="S28" s="21">
        <v>0</v>
      </c>
      <c r="T28" s="21">
        <v>308873</v>
      </c>
      <c r="U28" s="21">
        <v>0</v>
      </c>
      <c r="V28" s="21">
        <v>393880</v>
      </c>
    </row>
    <row r="29" spans="1:22" s="22" customFormat="1" ht="12.75">
      <c r="A29" s="19" t="s">
        <v>171</v>
      </c>
      <c r="B29" s="19" t="s">
        <v>270</v>
      </c>
      <c r="C29" s="19">
        <v>1317</v>
      </c>
      <c r="D29" s="28">
        <v>12664</v>
      </c>
      <c r="E29" s="19" t="s">
        <v>286</v>
      </c>
      <c r="F29" s="19" t="s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1.5</v>
      </c>
      <c r="M29" s="21">
        <v>80007</v>
      </c>
      <c r="N29" s="21">
        <v>0</v>
      </c>
      <c r="O29" s="21">
        <v>5000</v>
      </c>
      <c r="P29" s="21">
        <v>0</v>
      </c>
      <c r="Q29" s="21">
        <v>0</v>
      </c>
      <c r="R29" s="21">
        <f t="shared" si="2"/>
        <v>85007</v>
      </c>
      <c r="S29" s="21">
        <v>0</v>
      </c>
      <c r="T29" s="21">
        <v>210760</v>
      </c>
      <c r="U29" s="21">
        <v>0</v>
      </c>
      <c r="V29" s="21">
        <v>295767</v>
      </c>
    </row>
    <row r="30" spans="1:22" s="22" customFormat="1" ht="12.75">
      <c r="A30" s="19" t="s">
        <v>171</v>
      </c>
      <c r="B30" s="19" t="s">
        <v>270</v>
      </c>
      <c r="C30" s="19">
        <v>1317</v>
      </c>
      <c r="D30" s="28">
        <v>12665</v>
      </c>
      <c r="E30" s="19" t="s">
        <v>287</v>
      </c>
      <c r="F30" s="19" t="s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3</v>
      </c>
      <c r="M30" s="21">
        <v>181266</v>
      </c>
      <c r="N30" s="21">
        <v>0</v>
      </c>
      <c r="O30" s="21">
        <v>1000</v>
      </c>
      <c r="P30" s="21">
        <v>0</v>
      </c>
      <c r="Q30" s="21">
        <v>0</v>
      </c>
      <c r="R30" s="21">
        <f t="shared" si="2"/>
        <v>182266</v>
      </c>
      <c r="S30" s="21">
        <v>0</v>
      </c>
      <c r="T30" s="21">
        <v>199859</v>
      </c>
      <c r="U30" s="21">
        <v>0</v>
      </c>
      <c r="V30" s="21">
        <v>382125</v>
      </c>
    </row>
    <row r="31" spans="1:22" s="22" customFormat="1" ht="12.75">
      <c r="A31" s="19" t="s">
        <v>171</v>
      </c>
      <c r="B31" s="19" t="s">
        <v>270</v>
      </c>
      <c r="C31" s="19">
        <v>1317</v>
      </c>
      <c r="D31" s="28">
        <v>12666</v>
      </c>
      <c r="E31" s="19" t="s">
        <v>288</v>
      </c>
      <c r="F31" s="19" t="s">
        <v>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0.5</v>
      </c>
      <c r="M31" s="21">
        <v>20004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20004</v>
      </c>
      <c r="S31" s="21">
        <v>0</v>
      </c>
      <c r="T31" s="21">
        <v>90845</v>
      </c>
      <c r="U31" s="21">
        <v>0</v>
      </c>
      <c r="V31" s="21">
        <v>110849</v>
      </c>
    </row>
    <row r="32" spans="1:22" s="22" customFormat="1" ht="12.75">
      <c r="A32" s="19" t="s">
        <v>171</v>
      </c>
      <c r="B32" s="19" t="s">
        <v>270</v>
      </c>
      <c r="C32" s="19">
        <v>1317</v>
      </c>
      <c r="D32" s="28">
        <v>12667</v>
      </c>
      <c r="E32" s="19" t="s">
        <v>289</v>
      </c>
      <c r="F32" s="19" t="s">
        <v>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2.5</v>
      </c>
      <c r="M32" s="21">
        <v>130008</v>
      </c>
      <c r="N32" s="21">
        <v>0</v>
      </c>
      <c r="O32" s="21">
        <v>2500</v>
      </c>
      <c r="P32" s="21">
        <v>0</v>
      </c>
      <c r="Q32" s="21">
        <v>0</v>
      </c>
      <c r="R32" s="21">
        <f t="shared" si="2"/>
        <v>132508</v>
      </c>
      <c r="S32" s="21">
        <v>0</v>
      </c>
      <c r="T32" s="21">
        <v>115082</v>
      </c>
      <c r="U32" s="21">
        <v>0</v>
      </c>
      <c r="V32" s="21">
        <v>247590</v>
      </c>
    </row>
    <row r="33" spans="1:22" s="22" customFormat="1" ht="12.75">
      <c r="A33" s="19" t="s">
        <v>171</v>
      </c>
      <c r="B33" s="19" t="s">
        <v>270</v>
      </c>
      <c r="C33" s="19">
        <v>1317</v>
      </c>
      <c r="D33" s="28">
        <v>12668</v>
      </c>
      <c r="E33" s="19" t="s">
        <v>290</v>
      </c>
      <c r="F33" s="19" t="s">
        <v>7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1.5</v>
      </c>
      <c r="M33" s="31">
        <v>64140</v>
      </c>
      <c r="N33" s="31">
        <v>0</v>
      </c>
      <c r="O33" s="31">
        <v>0</v>
      </c>
      <c r="P33" s="31">
        <v>0</v>
      </c>
      <c r="Q33" s="31">
        <v>0</v>
      </c>
      <c r="R33" s="31">
        <f t="shared" si="2"/>
        <v>64140</v>
      </c>
      <c r="S33" s="31">
        <v>0</v>
      </c>
      <c r="T33" s="31">
        <v>73234</v>
      </c>
      <c r="U33" s="31">
        <v>0</v>
      </c>
      <c r="V33" s="31">
        <v>137374</v>
      </c>
    </row>
    <row r="34" spans="1:22" s="22" customFormat="1" ht="12.75">
      <c r="A34" s="19"/>
      <c r="B34" s="19"/>
      <c r="C34" s="19"/>
      <c r="D34" s="28"/>
      <c r="E34" s="19" t="s">
        <v>616</v>
      </c>
      <c r="F34" s="19"/>
      <c r="G34" s="20">
        <f aca="true" t="shared" si="3" ref="G34:M34">SUM(G12:G33)</f>
        <v>0</v>
      </c>
      <c r="H34" s="20">
        <f t="shared" si="3"/>
        <v>0</v>
      </c>
      <c r="I34" s="20">
        <f t="shared" si="3"/>
        <v>0</v>
      </c>
      <c r="J34" s="20">
        <f t="shared" si="3"/>
        <v>26.5</v>
      </c>
      <c r="K34" s="20">
        <f t="shared" si="3"/>
        <v>0</v>
      </c>
      <c r="L34" s="20">
        <f t="shared" si="3"/>
        <v>56.231</v>
      </c>
      <c r="M34" s="21">
        <f t="shared" si="3"/>
        <v>4740354</v>
      </c>
      <c r="N34" s="21">
        <f aca="true" t="shared" si="4" ref="N34:U34">SUM(N12:N33)</f>
        <v>36434</v>
      </c>
      <c r="O34" s="21">
        <f t="shared" si="4"/>
        <v>1201181</v>
      </c>
      <c r="P34" s="21">
        <f t="shared" si="4"/>
        <v>0</v>
      </c>
      <c r="Q34" s="21">
        <f t="shared" si="4"/>
        <v>0</v>
      </c>
      <c r="R34" s="21">
        <f t="shared" si="4"/>
        <v>5977969</v>
      </c>
      <c r="S34" s="21">
        <f t="shared" si="4"/>
        <v>1253534</v>
      </c>
      <c r="T34" s="21">
        <f t="shared" si="4"/>
        <v>3803215</v>
      </c>
      <c r="U34" s="21">
        <f t="shared" si="4"/>
        <v>0</v>
      </c>
      <c r="V34" s="21">
        <v>11034718</v>
      </c>
    </row>
    <row r="35" spans="1:22" s="22" customFormat="1" ht="12.75">
      <c r="A35" s="19"/>
      <c r="B35" s="19"/>
      <c r="C35" s="19"/>
      <c r="D35" s="28"/>
      <c r="E35" s="19"/>
      <c r="F35" s="19"/>
      <c r="G35" s="20"/>
      <c r="H35" s="20"/>
      <c r="I35" s="20"/>
      <c r="J35" s="20"/>
      <c r="K35" s="20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>
      <c r="A36" s="19" t="s">
        <v>5</v>
      </c>
      <c r="B36" s="19" t="s">
        <v>6</v>
      </c>
      <c r="C36" s="19">
        <v>1100</v>
      </c>
      <c r="D36" s="28">
        <v>12000</v>
      </c>
      <c r="E36" s="19" t="s">
        <v>612</v>
      </c>
      <c r="F36" s="19" t="s">
        <v>7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  <c r="N36" s="21">
        <v>0</v>
      </c>
      <c r="O36" s="21">
        <v>0</v>
      </c>
      <c r="P36" s="21">
        <v>0</v>
      </c>
      <c r="Q36" s="21">
        <v>4677069</v>
      </c>
      <c r="R36" s="21">
        <f aca="true" t="shared" si="5" ref="R36:R45">SUM(M36:Q36)</f>
        <v>4677069</v>
      </c>
      <c r="S36" s="21">
        <v>0</v>
      </c>
      <c r="T36" s="21">
        <v>0</v>
      </c>
      <c r="U36" s="21">
        <v>0</v>
      </c>
      <c r="V36" s="21">
        <v>4677069</v>
      </c>
    </row>
    <row r="37" spans="1:22" s="22" customFormat="1" ht="12.75">
      <c r="A37" s="19" t="s">
        <v>5</v>
      </c>
      <c r="B37" s="19" t="s">
        <v>65</v>
      </c>
      <c r="C37" s="19">
        <v>1100</v>
      </c>
      <c r="D37" s="28">
        <v>12069</v>
      </c>
      <c r="E37" s="19" t="s">
        <v>612</v>
      </c>
      <c r="F37" s="19" t="s">
        <v>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1">
        <v>0</v>
      </c>
      <c r="N37" s="21">
        <v>0</v>
      </c>
      <c r="O37" s="21">
        <v>0</v>
      </c>
      <c r="P37" s="21">
        <v>0</v>
      </c>
      <c r="Q37" s="21">
        <v>23885012</v>
      </c>
      <c r="R37" s="21">
        <f t="shared" si="5"/>
        <v>23885012</v>
      </c>
      <c r="S37" s="21">
        <v>0</v>
      </c>
      <c r="T37" s="21">
        <v>0</v>
      </c>
      <c r="U37" s="21">
        <v>0</v>
      </c>
      <c r="V37" s="21">
        <v>23885012</v>
      </c>
    </row>
    <row r="38" spans="1:22" s="22" customFormat="1" ht="12.75">
      <c r="A38" s="19" t="s">
        <v>5</v>
      </c>
      <c r="B38" s="19" t="s">
        <v>65</v>
      </c>
      <c r="C38" s="19">
        <v>1100</v>
      </c>
      <c r="D38" s="28">
        <v>12072</v>
      </c>
      <c r="E38" s="19" t="s">
        <v>613</v>
      </c>
      <c r="F38" s="19" t="s">
        <v>7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21">
        <v>0</v>
      </c>
      <c r="O38" s="21">
        <v>0</v>
      </c>
      <c r="P38" s="21">
        <v>0</v>
      </c>
      <c r="Q38" s="21">
        <v>59572</v>
      </c>
      <c r="R38" s="21">
        <f t="shared" si="5"/>
        <v>59572</v>
      </c>
      <c r="S38" s="21">
        <v>0</v>
      </c>
      <c r="T38" s="21">
        <v>0</v>
      </c>
      <c r="U38" s="21">
        <v>0</v>
      </c>
      <c r="V38" s="21">
        <v>59572</v>
      </c>
    </row>
    <row r="39" spans="1:22" s="22" customFormat="1" ht="12.75">
      <c r="A39" s="19" t="s">
        <v>5</v>
      </c>
      <c r="B39" s="19" t="s">
        <v>153</v>
      </c>
      <c r="C39" s="19">
        <v>1100</v>
      </c>
      <c r="D39" s="28">
        <v>12274</v>
      </c>
      <c r="E39" s="19" t="s">
        <v>612</v>
      </c>
      <c r="F39" s="19" t="s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2618763</v>
      </c>
      <c r="R39" s="21">
        <f t="shared" si="5"/>
        <v>2618763</v>
      </c>
      <c r="S39" s="21">
        <v>0</v>
      </c>
      <c r="T39" s="21">
        <v>0</v>
      </c>
      <c r="U39" s="21">
        <v>0</v>
      </c>
      <c r="V39" s="21">
        <v>2618763</v>
      </c>
    </row>
    <row r="40" spans="1:22" s="22" customFormat="1" ht="12.75">
      <c r="A40" s="19" t="s">
        <v>5</v>
      </c>
      <c r="B40" s="19" t="s">
        <v>156</v>
      </c>
      <c r="C40" s="19">
        <v>1100</v>
      </c>
      <c r="D40" s="28">
        <v>12282</v>
      </c>
      <c r="E40" s="19" t="s">
        <v>612</v>
      </c>
      <c r="F40" s="19" t="s">
        <v>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  <c r="N40" s="21">
        <v>0</v>
      </c>
      <c r="O40" s="21">
        <v>0</v>
      </c>
      <c r="P40" s="21">
        <v>0</v>
      </c>
      <c r="Q40" s="21">
        <v>4019495</v>
      </c>
      <c r="R40" s="21">
        <f t="shared" si="5"/>
        <v>4019495</v>
      </c>
      <c r="S40" s="21">
        <v>0</v>
      </c>
      <c r="T40" s="21">
        <v>0</v>
      </c>
      <c r="U40" s="21">
        <v>0</v>
      </c>
      <c r="V40" s="21">
        <v>4019495</v>
      </c>
    </row>
    <row r="41" spans="1:22" s="22" customFormat="1" ht="12.75">
      <c r="A41" s="19" t="s">
        <v>5</v>
      </c>
      <c r="B41" s="19" t="s">
        <v>177</v>
      </c>
      <c r="C41" s="19">
        <v>1100</v>
      </c>
      <c r="D41" s="28">
        <v>12348</v>
      </c>
      <c r="E41" s="19" t="s">
        <v>612</v>
      </c>
      <c r="F41" s="19" t="s">
        <v>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v>0</v>
      </c>
      <c r="N41" s="21">
        <v>0</v>
      </c>
      <c r="O41" s="21">
        <v>0</v>
      </c>
      <c r="P41" s="21">
        <v>0</v>
      </c>
      <c r="Q41" s="21">
        <v>5588842</v>
      </c>
      <c r="R41" s="21">
        <f t="shared" si="5"/>
        <v>5588842</v>
      </c>
      <c r="S41" s="21">
        <v>0</v>
      </c>
      <c r="T41" s="21">
        <v>0</v>
      </c>
      <c r="U41" s="21">
        <v>0</v>
      </c>
      <c r="V41" s="21">
        <v>5588842</v>
      </c>
    </row>
    <row r="42" spans="1:22" s="22" customFormat="1" ht="12.75">
      <c r="A42" s="19" t="s">
        <v>5</v>
      </c>
      <c r="B42" s="19" t="s">
        <v>237</v>
      </c>
      <c r="C42" s="19">
        <v>1100</v>
      </c>
      <c r="D42" s="28">
        <v>12445</v>
      </c>
      <c r="E42" s="19" t="s">
        <v>612</v>
      </c>
      <c r="F42" s="19" t="s">
        <v>7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  <c r="N42" s="21">
        <v>0</v>
      </c>
      <c r="O42" s="21">
        <v>0</v>
      </c>
      <c r="P42" s="21">
        <v>0</v>
      </c>
      <c r="Q42" s="21">
        <v>2134146</v>
      </c>
      <c r="R42" s="21">
        <f t="shared" si="5"/>
        <v>2134146</v>
      </c>
      <c r="S42" s="21">
        <v>0</v>
      </c>
      <c r="T42" s="21">
        <v>0</v>
      </c>
      <c r="U42" s="21">
        <v>0</v>
      </c>
      <c r="V42" s="21">
        <v>2134146</v>
      </c>
    </row>
    <row r="43" spans="1:22" s="22" customFormat="1" ht="12.75">
      <c r="A43" s="19" t="s">
        <v>5</v>
      </c>
      <c r="B43" s="19" t="s">
        <v>120</v>
      </c>
      <c r="C43" s="19">
        <v>1100</v>
      </c>
      <c r="D43" s="28">
        <v>12498</v>
      </c>
      <c r="E43" s="19" t="s">
        <v>612</v>
      </c>
      <c r="F43" s="19" t="s">
        <v>7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  <c r="N43" s="21">
        <v>0</v>
      </c>
      <c r="O43" s="21">
        <v>0</v>
      </c>
      <c r="P43" s="21">
        <v>0</v>
      </c>
      <c r="Q43" s="21">
        <v>3634600</v>
      </c>
      <c r="R43" s="21">
        <f t="shared" si="5"/>
        <v>3634600</v>
      </c>
      <c r="S43" s="21">
        <v>0</v>
      </c>
      <c r="T43" s="21">
        <v>0</v>
      </c>
      <c r="U43" s="21">
        <v>0</v>
      </c>
      <c r="V43" s="21">
        <v>3634600</v>
      </c>
    </row>
    <row r="44" spans="1:22" s="22" customFormat="1" ht="12.75">
      <c r="A44" s="19" t="s">
        <v>5</v>
      </c>
      <c r="B44" s="19" t="s">
        <v>270</v>
      </c>
      <c r="C44" s="19">
        <v>1317</v>
      </c>
      <c r="D44" s="28">
        <v>12644</v>
      </c>
      <c r="E44" s="19" t="s">
        <v>612</v>
      </c>
      <c r="F44" s="19" t="s">
        <v>7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1240657</v>
      </c>
      <c r="R44" s="21">
        <f t="shared" si="5"/>
        <v>1240657</v>
      </c>
      <c r="S44" s="21">
        <v>0</v>
      </c>
      <c r="T44" s="21">
        <v>0</v>
      </c>
      <c r="U44" s="21">
        <v>0</v>
      </c>
      <c r="V44" s="21">
        <v>1240657</v>
      </c>
    </row>
    <row r="45" spans="1:22" s="22" customFormat="1" ht="12.75">
      <c r="A45" s="19" t="s">
        <v>5</v>
      </c>
      <c r="B45" s="19" t="s">
        <v>237</v>
      </c>
      <c r="C45" s="19">
        <v>1311</v>
      </c>
      <c r="D45" s="28">
        <v>16289</v>
      </c>
      <c r="E45" s="19" t="s">
        <v>502</v>
      </c>
      <c r="F45" s="19" t="s">
        <v>7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31">
        <v>0</v>
      </c>
      <c r="Q45" s="31">
        <v>445973</v>
      </c>
      <c r="R45" s="31">
        <f t="shared" si="5"/>
        <v>445973</v>
      </c>
      <c r="S45" s="31">
        <v>0</v>
      </c>
      <c r="T45" s="31">
        <v>0</v>
      </c>
      <c r="U45" s="31">
        <v>0</v>
      </c>
      <c r="V45" s="31">
        <v>445973</v>
      </c>
    </row>
    <row r="46" spans="1:22" s="22" customFormat="1" ht="12.75">
      <c r="A46" s="19"/>
      <c r="B46" s="19"/>
      <c r="C46" s="19"/>
      <c r="D46" s="28"/>
      <c r="E46" s="19" t="s">
        <v>618</v>
      </c>
      <c r="F46" s="19"/>
      <c r="G46" s="20">
        <f aca="true" t="shared" si="6" ref="G46:M46">SUM(G36:G45)</f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1">
        <f t="shared" si="6"/>
        <v>0</v>
      </c>
      <c r="N46" s="21">
        <f aca="true" t="shared" si="7" ref="N46:U46">SUM(N36:N45)</f>
        <v>0</v>
      </c>
      <c r="O46" s="21">
        <f t="shared" si="7"/>
        <v>0</v>
      </c>
      <c r="P46" s="21">
        <f t="shared" si="7"/>
        <v>0</v>
      </c>
      <c r="Q46" s="21">
        <f t="shared" si="7"/>
        <v>48304129</v>
      </c>
      <c r="R46" s="21">
        <f t="shared" si="7"/>
        <v>48304129</v>
      </c>
      <c r="S46" s="21">
        <f t="shared" si="7"/>
        <v>0</v>
      </c>
      <c r="T46" s="21">
        <f t="shared" si="7"/>
        <v>0</v>
      </c>
      <c r="U46" s="21">
        <f t="shared" si="7"/>
        <v>0</v>
      </c>
      <c r="V46" s="21">
        <v>48304129</v>
      </c>
    </row>
    <row r="47" spans="1:22" s="22" customFormat="1" ht="12.75">
      <c r="A47" s="19"/>
      <c r="B47" s="19"/>
      <c r="C47" s="19"/>
      <c r="D47" s="28"/>
      <c r="E47" s="19"/>
      <c r="F47" s="19"/>
      <c r="G47" s="20"/>
      <c r="H47" s="20"/>
      <c r="I47" s="20"/>
      <c r="J47" s="20"/>
      <c r="K47" s="20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2" customFormat="1" ht="12.75">
      <c r="A48" s="19" t="s">
        <v>8</v>
      </c>
      <c r="B48" s="19" t="s">
        <v>6</v>
      </c>
      <c r="C48" s="19">
        <v>1100</v>
      </c>
      <c r="D48" s="28">
        <v>12003</v>
      </c>
      <c r="E48" s="19" t="s">
        <v>9</v>
      </c>
      <c r="F48" s="19" t="s">
        <v>7</v>
      </c>
      <c r="G48" s="20">
        <v>1</v>
      </c>
      <c r="H48" s="20">
        <v>1</v>
      </c>
      <c r="I48" s="20">
        <v>2</v>
      </c>
      <c r="J48" s="20">
        <v>4.523</v>
      </c>
      <c r="K48" s="20">
        <v>0.606</v>
      </c>
      <c r="L48" s="20">
        <v>0</v>
      </c>
      <c r="M48" s="21">
        <v>486709</v>
      </c>
      <c r="N48" s="21">
        <v>2500</v>
      </c>
      <c r="O48" s="21">
        <v>25861</v>
      </c>
      <c r="P48" s="21">
        <v>0</v>
      </c>
      <c r="Q48" s="21">
        <v>0</v>
      </c>
      <c r="R48" s="21">
        <f aca="true" t="shared" si="8" ref="R48:R82">SUM(M48:Q48)</f>
        <v>515070</v>
      </c>
      <c r="S48" s="21">
        <v>6953</v>
      </c>
      <c r="T48" s="21">
        <v>0</v>
      </c>
      <c r="U48" s="21">
        <v>0</v>
      </c>
      <c r="V48" s="21">
        <v>522023</v>
      </c>
    </row>
    <row r="49" spans="1:22" s="22" customFormat="1" ht="12.75">
      <c r="A49" s="19" t="s">
        <v>8</v>
      </c>
      <c r="B49" s="19" t="s">
        <v>6</v>
      </c>
      <c r="C49" s="19">
        <v>1100</v>
      </c>
      <c r="D49" s="28">
        <v>12004</v>
      </c>
      <c r="E49" s="19" t="s">
        <v>10</v>
      </c>
      <c r="F49" s="19" t="s">
        <v>7</v>
      </c>
      <c r="G49" s="20">
        <v>1</v>
      </c>
      <c r="H49" s="20">
        <v>0</v>
      </c>
      <c r="I49" s="20">
        <v>0</v>
      </c>
      <c r="J49" s="20">
        <v>6</v>
      </c>
      <c r="K49" s="20">
        <v>0</v>
      </c>
      <c r="L49" s="20">
        <v>0</v>
      </c>
      <c r="M49" s="21">
        <v>395868</v>
      </c>
      <c r="N49" s="21">
        <v>0</v>
      </c>
      <c r="O49" s="21">
        <v>316</v>
      </c>
      <c r="P49" s="21">
        <v>0</v>
      </c>
      <c r="Q49" s="21">
        <v>0</v>
      </c>
      <c r="R49" s="21">
        <f t="shared" si="8"/>
        <v>396184</v>
      </c>
      <c r="S49" s="21">
        <v>6450</v>
      </c>
      <c r="T49" s="21">
        <v>0</v>
      </c>
      <c r="U49" s="21">
        <v>0</v>
      </c>
      <c r="V49" s="21">
        <v>402634</v>
      </c>
    </row>
    <row r="50" spans="1:22" s="22" customFormat="1" ht="12.75">
      <c r="A50" s="19" t="s">
        <v>8</v>
      </c>
      <c r="B50" s="19" t="s">
        <v>6</v>
      </c>
      <c r="C50" s="19">
        <v>1100</v>
      </c>
      <c r="D50" s="28">
        <v>12013</v>
      </c>
      <c r="E50" s="19" t="s">
        <v>19</v>
      </c>
      <c r="F50" s="19" t="s">
        <v>7</v>
      </c>
      <c r="G50" s="20">
        <v>2</v>
      </c>
      <c r="H50" s="20">
        <v>5.591</v>
      </c>
      <c r="I50" s="20">
        <v>0</v>
      </c>
      <c r="J50" s="20">
        <v>5</v>
      </c>
      <c r="K50" s="20">
        <v>1</v>
      </c>
      <c r="L50" s="20">
        <v>0</v>
      </c>
      <c r="M50" s="21">
        <v>682150</v>
      </c>
      <c r="N50" s="21">
        <v>0</v>
      </c>
      <c r="O50" s="21">
        <v>7736</v>
      </c>
      <c r="P50" s="21">
        <v>0</v>
      </c>
      <c r="Q50" s="21">
        <v>0</v>
      </c>
      <c r="R50" s="21">
        <f t="shared" si="8"/>
        <v>689886</v>
      </c>
      <c r="S50" s="21">
        <v>7604</v>
      </c>
      <c r="T50" s="21">
        <v>0</v>
      </c>
      <c r="U50" s="21">
        <v>0</v>
      </c>
      <c r="V50" s="21">
        <v>697490</v>
      </c>
    </row>
    <row r="51" spans="1:22" s="22" customFormat="1" ht="12.75">
      <c r="A51" s="19" t="s">
        <v>8</v>
      </c>
      <c r="B51" s="19" t="s">
        <v>6</v>
      </c>
      <c r="C51" s="19">
        <v>1100</v>
      </c>
      <c r="D51" s="28">
        <v>12018</v>
      </c>
      <c r="E51" s="19" t="s">
        <v>22</v>
      </c>
      <c r="F51" s="19" t="s">
        <v>7</v>
      </c>
      <c r="G51" s="20">
        <v>1</v>
      </c>
      <c r="H51" s="20">
        <v>0</v>
      </c>
      <c r="I51" s="20">
        <v>2</v>
      </c>
      <c r="J51" s="20">
        <v>1</v>
      </c>
      <c r="K51" s="20">
        <v>0</v>
      </c>
      <c r="L51" s="20">
        <v>0</v>
      </c>
      <c r="M51" s="21">
        <v>231156</v>
      </c>
      <c r="N51" s="21">
        <v>0</v>
      </c>
      <c r="O51" s="21">
        <v>11000</v>
      </c>
      <c r="P51" s="21">
        <v>0</v>
      </c>
      <c r="Q51" s="21">
        <v>0</v>
      </c>
      <c r="R51" s="21">
        <f t="shared" si="8"/>
        <v>242156</v>
      </c>
      <c r="S51" s="21">
        <v>23006</v>
      </c>
      <c r="T51" s="21">
        <v>0</v>
      </c>
      <c r="U51" s="21">
        <v>0</v>
      </c>
      <c r="V51" s="21">
        <v>265162</v>
      </c>
    </row>
    <row r="52" spans="1:22" s="22" customFormat="1" ht="12.75">
      <c r="A52" s="19" t="s">
        <v>8</v>
      </c>
      <c r="B52" s="19" t="s">
        <v>6</v>
      </c>
      <c r="C52" s="19">
        <v>1100</v>
      </c>
      <c r="D52" s="28">
        <v>12023</v>
      </c>
      <c r="E52" s="19" t="s">
        <v>23</v>
      </c>
      <c r="F52" s="19" t="s">
        <v>7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  <c r="N52" s="21">
        <v>0</v>
      </c>
      <c r="O52" s="21">
        <v>1350000</v>
      </c>
      <c r="P52" s="21">
        <v>0</v>
      </c>
      <c r="Q52" s="21">
        <v>0</v>
      </c>
      <c r="R52" s="21">
        <f t="shared" si="8"/>
        <v>1350000</v>
      </c>
      <c r="S52" s="21">
        <v>100000</v>
      </c>
      <c r="T52" s="21">
        <v>0</v>
      </c>
      <c r="U52" s="21">
        <v>0</v>
      </c>
      <c r="V52" s="21">
        <v>1450000</v>
      </c>
    </row>
    <row r="53" spans="1:22" s="22" customFormat="1" ht="12.75">
      <c r="A53" s="19" t="s">
        <v>8</v>
      </c>
      <c r="B53" s="19" t="s">
        <v>65</v>
      </c>
      <c r="C53" s="19">
        <v>1100</v>
      </c>
      <c r="D53" s="28">
        <v>12160</v>
      </c>
      <c r="E53" s="19" t="s">
        <v>101</v>
      </c>
      <c r="F53" s="19" t="s">
        <v>7</v>
      </c>
      <c r="G53" s="20">
        <v>1</v>
      </c>
      <c r="H53" s="20">
        <v>0</v>
      </c>
      <c r="I53" s="20">
        <v>0</v>
      </c>
      <c r="J53" s="20">
        <v>1</v>
      </c>
      <c r="K53" s="20">
        <v>0</v>
      </c>
      <c r="L53" s="20">
        <v>0</v>
      </c>
      <c r="M53" s="21">
        <v>149892</v>
      </c>
      <c r="N53" s="21">
        <v>0</v>
      </c>
      <c r="O53" s="21">
        <v>17887</v>
      </c>
      <c r="P53" s="21">
        <v>85115</v>
      </c>
      <c r="Q53" s="21">
        <v>0</v>
      </c>
      <c r="R53" s="21">
        <f t="shared" si="8"/>
        <v>252894</v>
      </c>
      <c r="S53" s="21">
        <v>24750</v>
      </c>
      <c r="T53" s="21">
        <v>0</v>
      </c>
      <c r="U53" s="21">
        <v>0</v>
      </c>
      <c r="V53" s="21">
        <v>277644</v>
      </c>
    </row>
    <row r="54" spans="1:22" s="22" customFormat="1" ht="12.75">
      <c r="A54" s="19" t="s">
        <v>8</v>
      </c>
      <c r="B54" s="19" t="s">
        <v>65</v>
      </c>
      <c r="C54" s="19">
        <v>1100</v>
      </c>
      <c r="D54" s="28">
        <v>12243</v>
      </c>
      <c r="E54" s="19" t="s">
        <v>138</v>
      </c>
      <c r="F54" s="19" t="s">
        <v>7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  <c r="N54" s="21">
        <v>0</v>
      </c>
      <c r="O54" s="21">
        <v>317825</v>
      </c>
      <c r="P54" s="21">
        <v>0</v>
      </c>
      <c r="Q54" s="21">
        <v>0</v>
      </c>
      <c r="R54" s="21">
        <f t="shared" si="8"/>
        <v>317825</v>
      </c>
      <c r="S54" s="21">
        <v>5000</v>
      </c>
      <c r="T54" s="21">
        <v>0</v>
      </c>
      <c r="U54" s="21">
        <v>0</v>
      </c>
      <c r="V54" s="21">
        <v>322825</v>
      </c>
    </row>
    <row r="55" spans="1:22" s="22" customFormat="1" ht="12.75">
      <c r="A55" s="19" t="s">
        <v>8</v>
      </c>
      <c r="B55" s="19" t="s">
        <v>65</v>
      </c>
      <c r="C55" s="19">
        <v>1100</v>
      </c>
      <c r="D55" s="28">
        <v>12254</v>
      </c>
      <c r="E55" s="19" t="s">
        <v>143</v>
      </c>
      <c r="F55" s="19" t="s">
        <v>7</v>
      </c>
      <c r="G55" s="20">
        <v>0</v>
      </c>
      <c r="H55" s="20">
        <v>0</v>
      </c>
      <c r="I55" s="20">
        <v>0</v>
      </c>
      <c r="J55" s="20">
        <v>1</v>
      </c>
      <c r="K55" s="20">
        <v>0</v>
      </c>
      <c r="L55" s="20">
        <v>0</v>
      </c>
      <c r="M55" s="21">
        <v>36180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8"/>
        <v>36180</v>
      </c>
      <c r="S55" s="21">
        <v>9930</v>
      </c>
      <c r="T55" s="21">
        <v>0</v>
      </c>
      <c r="U55" s="21">
        <v>0</v>
      </c>
      <c r="V55" s="21">
        <v>46110</v>
      </c>
    </row>
    <row r="56" spans="1:22" s="22" customFormat="1" ht="12.75">
      <c r="A56" s="19" t="s">
        <v>8</v>
      </c>
      <c r="B56" s="19" t="s">
        <v>65</v>
      </c>
      <c r="C56" s="19">
        <v>1100</v>
      </c>
      <c r="D56" s="28">
        <v>12255</v>
      </c>
      <c r="E56" s="19" t="s">
        <v>144</v>
      </c>
      <c r="F56" s="19" t="s">
        <v>7</v>
      </c>
      <c r="G56" s="20">
        <v>0</v>
      </c>
      <c r="H56" s="20">
        <v>0</v>
      </c>
      <c r="I56" s="20">
        <v>0</v>
      </c>
      <c r="J56" s="20">
        <v>1</v>
      </c>
      <c r="K56" s="20">
        <v>0</v>
      </c>
      <c r="L56" s="20">
        <v>0</v>
      </c>
      <c r="M56" s="21">
        <v>35460</v>
      </c>
      <c r="N56" s="21">
        <v>0</v>
      </c>
      <c r="O56" s="21">
        <v>113</v>
      </c>
      <c r="P56" s="21">
        <v>0</v>
      </c>
      <c r="Q56" s="21">
        <v>0</v>
      </c>
      <c r="R56" s="21">
        <f t="shared" si="8"/>
        <v>35573</v>
      </c>
      <c r="S56" s="21">
        <v>11417</v>
      </c>
      <c r="T56" s="21">
        <v>0</v>
      </c>
      <c r="U56" s="21">
        <v>0</v>
      </c>
      <c r="V56" s="21">
        <v>46990</v>
      </c>
    </row>
    <row r="57" spans="1:22" s="22" customFormat="1" ht="12.75">
      <c r="A57" s="19" t="s">
        <v>8</v>
      </c>
      <c r="B57" s="19" t="s">
        <v>65</v>
      </c>
      <c r="C57" s="19">
        <v>1100</v>
      </c>
      <c r="D57" s="28">
        <v>12257</v>
      </c>
      <c r="E57" s="19" t="s">
        <v>145</v>
      </c>
      <c r="F57" s="19" t="s">
        <v>7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  <c r="N57" s="21">
        <v>0</v>
      </c>
      <c r="O57" s="21">
        <v>8080</v>
      </c>
      <c r="P57" s="21">
        <v>0</v>
      </c>
      <c r="Q57" s="21">
        <v>0</v>
      </c>
      <c r="R57" s="21">
        <f t="shared" si="8"/>
        <v>8080</v>
      </c>
      <c r="S57" s="21">
        <v>12100</v>
      </c>
      <c r="T57" s="21">
        <v>0</v>
      </c>
      <c r="U57" s="21">
        <v>0</v>
      </c>
      <c r="V57" s="21">
        <v>20180</v>
      </c>
    </row>
    <row r="58" spans="1:22" s="22" customFormat="1" ht="12.75">
      <c r="A58" s="19" t="s">
        <v>8</v>
      </c>
      <c r="B58" s="19" t="s">
        <v>65</v>
      </c>
      <c r="C58" s="19">
        <v>1100</v>
      </c>
      <c r="D58" s="28">
        <v>12258</v>
      </c>
      <c r="E58" s="19" t="s">
        <v>146</v>
      </c>
      <c r="F58" s="19" t="s">
        <v>7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8"/>
        <v>0</v>
      </c>
      <c r="S58" s="21">
        <v>258000</v>
      </c>
      <c r="T58" s="21">
        <v>0</v>
      </c>
      <c r="U58" s="21">
        <v>0</v>
      </c>
      <c r="V58" s="21">
        <v>258000</v>
      </c>
    </row>
    <row r="59" spans="1:22" s="22" customFormat="1" ht="12.75">
      <c r="A59" s="19" t="s">
        <v>8</v>
      </c>
      <c r="B59" s="19" t="s">
        <v>65</v>
      </c>
      <c r="C59" s="19">
        <v>1100</v>
      </c>
      <c r="D59" s="28">
        <v>12271</v>
      </c>
      <c r="E59" s="19" t="s">
        <v>151</v>
      </c>
      <c r="F59" s="19" t="s">
        <v>7</v>
      </c>
      <c r="G59" s="20">
        <v>0</v>
      </c>
      <c r="H59" s="20">
        <v>0</v>
      </c>
      <c r="I59" s="20">
        <v>0</v>
      </c>
      <c r="J59" s="20">
        <v>1</v>
      </c>
      <c r="K59" s="20">
        <v>0</v>
      </c>
      <c r="L59" s="20">
        <v>0</v>
      </c>
      <c r="M59" s="21">
        <v>46680</v>
      </c>
      <c r="N59" s="21">
        <v>0</v>
      </c>
      <c r="O59" s="21">
        <v>65020</v>
      </c>
      <c r="P59" s="21">
        <v>0</v>
      </c>
      <c r="Q59" s="21">
        <v>0</v>
      </c>
      <c r="R59" s="21">
        <f t="shared" si="8"/>
        <v>111700</v>
      </c>
      <c r="S59" s="21">
        <v>100825</v>
      </c>
      <c r="T59" s="21">
        <v>0</v>
      </c>
      <c r="U59" s="21">
        <v>0</v>
      </c>
      <c r="V59" s="21">
        <v>212525</v>
      </c>
    </row>
    <row r="60" spans="1:22" s="22" customFormat="1" ht="12.75">
      <c r="A60" s="19" t="s">
        <v>8</v>
      </c>
      <c r="B60" s="19" t="s">
        <v>65</v>
      </c>
      <c r="C60" s="19">
        <v>1100</v>
      </c>
      <c r="D60" s="28">
        <v>12272</v>
      </c>
      <c r="E60" s="19" t="s">
        <v>152</v>
      </c>
      <c r="F60" s="19" t="s">
        <v>7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  <c r="N60" s="21">
        <v>0</v>
      </c>
      <c r="O60" s="21">
        <v>350</v>
      </c>
      <c r="P60" s="21">
        <v>1044482</v>
      </c>
      <c r="Q60" s="21">
        <v>0</v>
      </c>
      <c r="R60" s="21">
        <f t="shared" si="8"/>
        <v>1044832</v>
      </c>
      <c r="S60" s="21">
        <v>24966</v>
      </c>
      <c r="T60" s="21">
        <v>0</v>
      </c>
      <c r="U60" s="21">
        <v>0</v>
      </c>
      <c r="V60" s="21">
        <v>1069798</v>
      </c>
    </row>
    <row r="61" spans="1:22" s="22" customFormat="1" ht="12.75">
      <c r="A61" s="19" t="s">
        <v>8</v>
      </c>
      <c r="B61" s="19" t="s">
        <v>177</v>
      </c>
      <c r="C61" s="19">
        <v>1100</v>
      </c>
      <c r="D61" s="28">
        <v>12365</v>
      </c>
      <c r="E61" s="19" t="s">
        <v>183</v>
      </c>
      <c r="F61" s="19" t="s">
        <v>7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1">
        <v>0</v>
      </c>
      <c r="N61" s="21">
        <v>0</v>
      </c>
      <c r="O61" s="21">
        <v>11838</v>
      </c>
      <c r="P61" s="21">
        <v>0</v>
      </c>
      <c r="Q61" s="21">
        <v>0</v>
      </c>
      <c r="R61" s="21">
        <f t="shared" si="8"/>
        <v>11838</v>
      </c>
      <c r="S61" s="21">
        <v>742401</v>
      </c>
      <c r="T61" s="21">
        <v>0</v>
      </c>
      <c r="U61" s="21">
        <v>0</v>
      </c>
      <c r="V61" s="21">
        <v>754239</v>
      </c>
    </row>
    <row r="62" spans="1:22" s="22" customFormat="1" ht="12.75">
      <c r="A62" s="19" t="s">
        <v>8</v>
      </c>
      <c r="B62" s="19" t="s">
        <v>177</v>
      </c>
      <c r="C62" s="19">
        <v>1100</v>
      </c>
      <c r="D62" s="28">
        <v>12389</v>
      </c>
      <c r="E62" s="19" t="s">
        <v>200</v>
      </c>
      <c r="F62" s="19" t="s">
        <v>7</v>
      </c>
      <c r="G62" s="20">
        <v>3</v>
      </c>
      <c r="H62" s="20">
        <v>0</v>
      </c>
      <c r="I62" s="20">
        <v>2</v>
      </c>
      <c r="J62" s="20">
        <v>5</v>
      </c>
      <c r="K62" s="20">
        <v>0</v>
      </c>
      <c r="L62" s="20">
        <v>0</v>
      </c>
      <c r="M62" s="21">
        <v>876948</v>
      </c>
      <c r="N62" s="21">
        <v>0</v>
      </c>
      <c r="O62" s="21">
        <v>48775</v>
      </c>
      <c r="P62" s="21">
        <v>0</v>
      </c>
      <c r="Q62" s="21">
        <v>0</v>
      </c>
      <c r="R62" s="21">
        <f t="shared" si="8"/>
        <v>925723</v>
      </c>
      <c r="S62" s="21">
        <v>205000</v>
      </c>
      <c r="T62" s="21">
        <v>0</v>
      </c>
      <c r="U62" s="21">
        <v>0</v>
      </c>
      <c r="V62" s="21">
        <v>1130723</v>
      </c>
    </row>
    <row r="63" spans="1:22" s="22" customFormat="1" ht="12.75">
      <c r="A63" s="19" t="s">
        <v>8</v>
      </c>
      <c r="B63" s="19" t="s">
        <v>177</v>
      </c>
      <c r="C63" s="19">
        <v>1100</v>
      </c>
      <c r="D63" s="28">
        <v>12394</v>
      </c>
      <c r="E63" s="19" t="s">
        <v>201</v>
      </c>
      <c r="F63" s="19" t="s">
        <v>7</v>
      </c>
      <c r="G63" s="20">
        <v>1</v>
      </c>
      <c r="H63" s="20">
        <v>0</v>
      </c>
      <c r="I63" s="20">
        <v>0</v>
      </c>
      <c r="J63" s="20">
        <v>1.51</v>
      </c>
      <c r="K63" s="20">
        <v>0</v>
      </c>
      <c r="L63" s="20">
        <v>0</v>
      </c>
      <c r="M63" s="21">
        <v>146896</v>
      </c>
      <c r="N63" s="21">
        <v>0</v>
      </c>
      <c r="O63" s="21">
        <v>4045</v>
      </c>
      <c r="P63" s="21">
        <v>0</v>
      </c>
      <c r="Q63" s="21">
        <v>0</v>
      </c>
      <c r="R63" s="21">
        <f t="shared" si="8"/>
        <v>150941</v>
      </c>
      <c r="S63" s="21">
        <v>12000</v>
      </c>
      <c r="T63" s="21">
        <v>0</v>
      </c>
      <c r="U63" s="21">
        <v>0</v>
      </c>
      <c r="V63" s="21">
        <v>162941</v>
      </c>
    </row>
    <row r="64" spans="1:22" s="22" customFormat="1" ht="12.75">
      <c r="A64" s="19" t="s">
        <v>8</v>
      </c>
      <c r="B64" s="19" t="s">
        <v>177</v>
      </c>
      <c r="C64" s="19">
        <v>1100</v>
      </c>
      <c r="D64" s="28">
        <v>12404</v>
      </c>
      <c r="E64" s="19" t="s">
        <v>210</v>
      </c>
      <c r="F64" s="19" t="s">
        <v>7</v>
      </c>
      <c r="G64" s="20">
        <v>0</v>
      </c>
      <c r="H64" s="20">
        <v>0</v>
      </c>
      <c r="I64" s="20">
        <v>0</v>
      </c>
      <c r="J64" s="20">
        <v>1</v>
      </c>
      <c r="K64" s="20">
        <v>0</v>
      </c>
      <c r="L64" s="20">
        <v>0</v>
      </c>
      <c r="M64" s="21">
        <v>37308</v>
      </c>
      <c r="N64" s="21">
        <v>0</v>
      </c>
      <c r="O64" s="21">
        <v>0</v>
      </c>
      <c r="P64" s="21">
        <v>0</v>
      </c>
      <c r="Q64" s="21">
        <v>0</v>
      </c>
      <c r="R64" s="21">
        <f t="shared" si="8"/>
        <v>37308</v>
      </c>
      <c r="S64" s="21">
        <v>8531</v>
      </c>
      <c r="T64" s="21">
        <v>0</v>
      </c>
      <c r="U64" s="21">
        <v>0</v>
      </c>
      <c r="V64" s="21">
        <v>45839</v>
      </c>
    </row>
    <row r="65" spans="1:22" s="22" customFormat="1" ht="12.75">
      <c r="A65" s="19" t="s">
        <v>8</v>
      </c>
      <c r="B65" s="19" t="s">
        <v>237</v>
      </c>
      <c r="C65" s="19">
        <v>1100</v>
      </c>
      <c r="D65" s="28">
        <v>12463</v>
      </c>
      <c r="E65" s="19" t="s">
        <v>248</v>
      </c>
      <c r="F65" s="19" t="s">
        <v>7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f t="shared" si="8"/>
        <v>0</v>
      </c>
      <c r="S65" s="21">
        <v>4575</v>
      </c>
      <c r="T65" s="21">
        <v>0</v>
      </c>
      <c r="U65" s="21">
        <v>0</v>
      </c>
      <c r="V65" s="21">
        <v>4575</v>
      </c>
    </row>
    <row r="66" spans="1:22" s="22" customFormat="1" ht="12.75">
      <c r="A66" s="19" t="s">
        <v>8</v>
      </c>
      <c r="B66" s="19" t="s">
        <v>120</v>
      </c>
      <c r="C66" s="19">
        <v>1100</v>
      </c>
      <c r="D66" s="28">
        <v>12504</v>
      </c>
      <c r="E66" s="19" t="s">
        <v>266</v>
      </c>
      <c r="F66" s="19" t="s">
        <v>7</v>
      </c>
      <c r="G66" s="20">
        <v>1</v>
      </c>
      <c r="H66" s="20">
        <v>0</v>
      </c>
      <c r="I66" s="20">
        <v>1</v>
      </c>
      <c r="J66" s="20">
        <v>0.5</v>
      </c>
      <c r="K66" s="20">
        <v>0</v>
      </c>
      <c r="L66" s="20">
        <v>0</v>
      </c>
      <c r="M66" s="21">
        <v>151056</v>
      </c>
      <c r="N66" s="21">
        <v>0</v>
      </c>
      <c r="O66" s="21">
        <v>890</v>
      </c>
      <c r="P66" s="21">
        <v>31500</v>
      </c>
      <c r="Q66" s="21">
        <v>0</v>
      </c>
      <c r="R66" s="21">
        <f t="shared" si="8"/>
        <v>183446</v>
      </c>
      <c r="S66" s="21">
        <v>69154</v>
      </c>
      <c r="T66" s="21">
        <v>7912</v>
      </c>
      <c r="U66" s="21">
        <v>0</v>
      </c>
      <c r="V66" s="21">
        <v>260512</v>
      </c>
    </row>
    <row r="67" spans="1:22" s="22" customFormat="1" ht="12.75">
      <c r="A67" s="19" t="s">
        <v>8</v>
      </c>
      <c r="B67" s="19" t="s">
        <v>6</v>
      </c>
      <c r="C67" s="19">
        <v>1100</v>
      </c>
      <c r="D67" s="28">
        <v>16051</v>
      </c>
      <c r="E67" s="19" t="s">
        <v>493</v>
      </c>
      <c r="F67" s="19" t="s">
        <v>7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f t="shared" si="8"/>
        <v>0</v>
      </c>
      <c r="S67" s="21">
        <v>47550</v>
      </c>
      <c r="T67" s="21">
        <v>0</v>
      </c>
      <c r="U67" s="21">
        <v>0</v>
      </c>
      <c r="V67" s="21">
        <v>47550</v>
      </c>
    </row>
    <row r="68" spans="1:22" s="22" customFormat="1" ht="12.75">
      <c r="A68" s="19" t="s">
        <v>8</v>
      </c>
      <c r="B68" s="19" t="s">
        <v>120</v>
      </c>
      <c r="C68" s="19">
        <v>1100</v>
      </c>
      <c r="D68" s="28">
        <v>16298</v>
      </c>
      <c r="E68" s="19" t="s">
        <v>503</v>
      </c>
      <c r="F68" s="19" t="s">
        <v>7</v>
      </c>
      <c r="G68" s="20">
        <v>1</v>
      </c>
      <c r="H68" s="20">
        <v>0</v>
      </c>
      <c r="I68" s="20">
        <v>2.5</v>
      </c>
      <c r="J68" s="20">
        <v>1</v>
      </c>
      <c r="K68" s="20">
        <v>0</v>
      </c>
      <c r="L68" s="20">
        <v>0</v>
      </c>
      <c r="M68" s="21">
        <v>223770</v>
      </c>
      <c r="N68" s="21">
        <v>1212</v>
      </c>
      <c r="O68" s="21">
        <v>14278</v>
      </c>
      <c r="P68" s="21">
        <v>0</v>
      </c>
      <c r="Q68" s="21">
        <v>0</v>
      </c>
      <c r="R68" s="21">
        <f t="shared" si="8"/>
        <v>239260</v>
      </c>
      <c r="S68" s="21">
        <v>150534</v>
      </c>
      <c r="T68" s="21">
        <v>0</v>
      </c>
      <c r="U68" s="21">
        <v>0</v>
      </c>
      <c r="V68" s="21">
        <v>389794</v>
      </c>
    </row>
    <row r="69" spans="1:22" s="22" customFormat="1" ht="12.75">
      <c r="A69" s="19" t="s">
        <v>8</v>
      </c>
      <c r="B69" s="19" t="s">
        <v>65</v>
      </c>
      <c r="C69" s="19">
        <v>1100</v>
      </c>
      <c r="D69" s="28">
        <v>16645</v>
      </c>
      <c r="E69" s="19" t="s">
        <v>512</v>
      </c>
      <c r="F69" s="19" t="s">
        <v>7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  <c r="N69" s="21">
        <v>0</v>
      </c>
      <c r="O69" s="21">
        <v>372731</v>
      </c>
      <c r="P69" s="21">
        <v>0</v>
      </c>
      <c r="Q69" s="21">
        <v>0</v>
      </c>
      <c r="R69" s="21">
        <f t="shared" si="8"/>
        <v>372731</v>
      </c>
      <c r="S69" s="21">
        <v>0</v>
      </c>
      <c r="T69" s="21">
        <v>0</v>
      </c>
      <c r="U69" s="21">
        <v>0</v>
      </c>
      <c r="V69" s="21">
        <v>372731</v>
      </c>
    </row>
    <row r="70" spans="1:22" s="22" customFormat="1" ht="12.75">
      <c r="A70" s="19" t="s">
        <v>8</v>
      </c>
      <c r="B70" s="19" t="s">
        <v>6</v>
      </c>
      <c r="C70" s="19">
        <v>1100</v>
      </c>
      <c r="D70" s="28">
        <v>16863</v>
      </c>
      <c r="E70" s="19" t="s">
        <v>517</v>
      </c>
      <c r="F70" s="19" t="s">
        <v>7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f t="shared" si="8"/>
        <v>0</v>
      </c>
      <c r="S70" s="21">
        <v>75000</v>
      </c>
      <c r="T70" s="21">
        <v>0</v>
      </c>
      <c r="U70" s="21">
        <v>0</v>
      </c>
      <c r="V70" s="21">
        <v>75000</v>
      </c>
    </row>
    <row r="71" spans="1:22" s="22" customFormat="1" ht="12.75">
      <c r="A71" s="19" t="s">
        <v>8</v>
      </c>
      <c r="B71" s="19" t="s">
        <v>120</v>
      </c>
      <c r="C71" s="19">
        <v>1100</v>
      </c>
      <c r="D71" s="28">
        <v>16948</v>
      </c>
      <c r="E71" s="19" t="s">
        <v>519</v>
      </c>
      <c r="F71" s="19" t="s">
        <v>7</v>
      </c>
      <c r="G71" s="20">
        <v>0</v>
      </c>
      <c r="H71" s="20">
        <v>0</v>
      </c>
      <c r="I71" s="20">
        <v>2.251</v>
      </c>
      <c r="J71" s="20">
        <v>1</v>
      </c>
      <c r="K71" s="20">
        <v>0</v>
      </c>
      <c r="L71" s="20">
        <v>0</v>
      </c>
      <c r="M71" s="21">
        <v>147814</v>
      </c>
      <c r="N71" s="21">
        <v>0</v>
      </c>
      <c r="O71" s="21">
        <v>9048</v>
      </c>
      <c r="P71" s="21">
        <v>0</v>
      </c>
      <c r="Q71" s="21">
        <v>0</v>
      </c>
      <c r="R71" s="21">
        <f t="shared" si="8"/>
        <v>156862</v>
      </c>
      <c r="S71" s="21">
        <v>15832</v>
      </c>
      <c r="T71" s="21">
        <v>0</v>
      </c>
      <c r="U71" s="21">
        <v>0</v>
      </c>
      <c r="V71" s="21">
        <v>172694</v>
      </c>
    </row>
    <row r="72" spans="1:22" s="22" customFormat="1" ht="12.75">
      <c r="A72" s="19" t="s">
        <v>8</v>
      </c>
      <c r="B72" s="19" t="s">
        <v>43</v>
      </c>
      <c r="C72" s="19">
        <v>1100</v>
      </c>
      <c r="D72" s="28">
        <v>17158</v>
      </c>
      <c r="E72" s="19" t="s">
        <v>527</v>
      </c>
      <c r="F72" s="19" t="s">
        <v>7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f t="shared" si="8"/>
        <v>0</v>
      </c>
      <c r="S72" s="21">
        <v>0</v>
      </c>
      <c r="T72" s="21">
        <v>360000</v>
      </c>
      <c r="U72" s="21">
        <v>0</v>
      </c>
      <c r="V72" s="21">
        <v>360000</v>
      </c>
    </row>
    <row r="73" spans="1:22" s="22" customFormat="1" ht="12.75">
      <c r="A73" s="19" t="s">
        <v>8</v>
      </c>
      <c r="B73" s="19" t="s">
        <v>65</v>
      </c>
      <c r="C73" s="19">
        <v>1100</v>
      </c>
      <c r="D73" s="28">
        <v>17159</v>
      </c>
      <c r="E73" s="19" t="s">
        <v>528</v>
      </c>
      <c r="F73" s="19" t="s">
        <v>7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1">
        <v>0</v>
      </c>
      <c r="N73" s="21">
        <v>0</v>
      </c>
      <c r="O73" s="21">
        <v>326</v>
      </c>
      <c r="P73" s="21">
        <v>3823898</v>
      </c>
      <c r="Q73" s="21">
        <v>0</v>
      </c>
      <c r="R73" s="21">
        <f t="shared" si="8"/>
        <v>3824224</v>
      </c>
      <c r="S73" s="21">
        <v>0</v>
      </c>
      <c r="T73" s="21">
        <v>0</v>
      </c>
      <c r="U73" s="21">
        <v>0</v>
      </c>
      <c r="V73" s="21">
        <v>3824224</v>
      </c>
    </row>
    <row r="74" spans="1:22" s="22" customFormat="1" ht="12.75">
      <c r="A74" s="19" t="s">
        <v>8</v>
      </c>
      <c r="B74" s="19" t="s">
        <v>6</v>
      </c>
      <c r="C74" s="19">
        <v>1100</v>
      </c>
      <c r="D74" s="28">
        <v>17788</v>
      </c>
      <c r="E74" s="19" t="s">
        <v>539</v>
      </c>
      <c r="F74" s="19" t="s">
        <v>7</v>
      </c>
      <c r="G74" s="20">
        <v>0</v>
      </c>
      <c r="H74" s="20">
        <v>0</v>
      </c>
      <c r="I74" s="20">
        <v>0</v>
      </c>
      <c r="J74" s="20">
        <v>1</v>
      </c>
      <c r="K74" s="20">
        <v>0</v>
      </c>
      <c r="L74" s="20">
        <v>0</v>
      </c>
      <c r="M74" s="21">
        <v>36996</v>
      </c>
      <c r="N74" s="21">
        <v>0</v>
      </c>
      <c r="O74" s="21">
        <v>14814</v>
      </c>
      <c r="P74" s="21">
        <v>0</v>
      </c>
      <c r="Q74" s="21">
        <v>0</v>
      </c>
      <c r="R74" s="21">
        <f t="shared" si="8"/>
        <v>51810</v>
      </c>
      <c r="S74" s="21">
        <v>107128</v>
      </c>
      <c r="T74" s="21">
        <v>0</v>
      </c>
      <c r="U74" s="21">
        <v>0</v>
      </c>
      <c r="V74" s="21">
        <v>158938</v>
      </c>
    </row>
    <row r="75" spans="1:22" s="22" customFormat="1" ht="12.75">
      <c r="A75" s="19" t="s">
        <v>8</v>
      </c>
      <c r="B75" s="19" t="s">
        <v>237</v>
      </c>
      <c r="C75" s="19">
        <v>1100</v>
      </c>
      <c r="D75" s="28">
        <v>17866</v>
      </c>
      <c r="E75" s="19" t="s">
        <v>542</v>
      </c>
      <c r="F75" s="19" t="s">
        <v>7</v>
      </c>
      <c r="G75" s="20">
        <v>0</v>
      </c>
      <c r="H75" s="20">
        <v>0</v>
      </c>
      <c r="I75" s="20">
        <v>0</v>
      </c>
      <c r="J75" s="20">
        <v>1</v>
      </c>
      <c r="K75" s="20">
        <v>0</v>
      </c>
      <c r="L75" s="20">
        <v>0</v>
      </c>
      <c r="M75" s="21">
        <v>41856</v>
      </c>
      <c r="N75" s="21">
        <v>0</v>
      </c>
      <c r="O75" s="21">
        <v>69</v>
      </c>
      <c r="P75" s="21">
        <v>0</v>
      </c>
      <c r="Q75" s="21">
        <v>0</v>
      </c>
      <c r="R75" s="21">
        <f t="shared" si="8"/>
        <v>41925</v>
      </c>
      <c r="S75" s="21">
        <v>27854</v>
      </c>
      <c r="T75" s="21">
        <v>0</v>
      </c>
      <c r="U75" s="21">
        <v>0</v>
      </c>
      <c r="V75" s="21">
        <v>69779</v>
      </c>
    </row>
    <row r="76" spans="1:22" s="22" customFormat="1" ht="12.75">
      <c r="A76" s="19" t="s">
        <v>8</v>
      </c>
      <c r="B76" s="19" t="s">
        <v>237</v>
      </c>
      <c r="C76" s="19">
        <v>1100</v>
      </c>
      <c r="D76" s="28">
        <v>18157</v>
      </c>
      <c r="E76" s="19" t="s">
        <v>545</v>
      </c>
      <c r="F76" s="19" t="s">
        <v>7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1">
        <v>0</v>
      </c>
      <c r="N76" s="21">
        <v>0</v>
      </c>
      <c r="O76" s="21">
        <v>49270</v>
      </c>
      <c r="P76" s="21">
        <v>0</v>
      </c>
      <c r="Q76" s="21">
        <v>0</v>
      </c>
      <c r="R76" s="21">
        <f t="shared" si="8"/>
        <v>49270</v>
      </c>
      <c r="S76" s="21">
        <v>1000</v>
      </c>
      <c r="T76" s="21">
        <v>0</v>
      </c>
      <c r="U76" s="21">
        <v>0</v>
      </c>
      <c r="V76" s="21">
        <v>50270</v>
      </c>
    </row>
    <row r="77" spans="1:22" s="22" customFormat="1" ht="12.75">
      <c r="A77" s="19" t="s">
        <v>8</v>
      </c>
      <c r="B77" s="19" t="s">
        <v>65</v>
      </c>
      <c r="C77" s="19">
        <v>1100</v>
      </c>
      <c r="D77" s="28">
        <v>18726</v>
      </c>
      <c r="E77" s="19" t="s">
        <v>562</v>
      </c>
      <c r="F77" s="19" t="s">
        <v>7</v>
      </c>
      <c r="G77" s="20">
        <v>0</v>
      </c>
      <c r="H77" s="20">
        <v>1</v>
      </c>
      <c r="I77" s="20">
        <v>0</v>
      </c>
      <c r="J77" s="20">
        <v>0</v>
      </c>
      <c r="K77" s="20">
        <v>0</v>
      </c>
      <c r="L77" s="20">
        <v>0</v>
      </c>
      <c r="M77" s="21">
        <v>52008</v>
      </c>
      <c r="N77" s="21">
        <v>0</v>
      </c>
      <c r="O77" s="21">
        <v>23996</v>
      </c>
      <c r="P77" s="21">
        <v>0</v>
      </c>
      <c r="Q77" s="21">
        <v>0</v>
      </c>
      <c r="R77" s="21">
        <f t="shared" si="8"/>
        <v>76004</v>
      </c>
      <c r="S77" s="21">
        <v>0</v>
      </c>
      <c r="T77" s="21">
        <v>0</v>
      </c>
      <c r="U77" s="21">
        <v>0</v>
      </c>
      <c r="V77" s="21">
        <v>76004</v>
      </c>
    </row>
    <row r="78" spans="1:22" s="22" customFormat="1" ht="12.75">
      <c r="A78" s="19" t="s">
        <v>8</v>
      </c>
      <c r="B78" s="19" t="s">
        <v>65</v>
      </c>
      <c r="C78" s="19">
        <v>1100</v>
      </c>
      <c r="D78" s="28">
        <v>18795</v>
      </c>
      <c r="E78" s="19" t="s">
        <v>564</v>
      </c>
      <c r="F78" s="19" t="s">
        <v>7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f t="shared" si="8"/>
        <v>0</v>
      </c>
      <c r="S78" s="21">
        <v>12000</v>
      </c>
      <c r="T78" s="21">
        <v>0</v>
      </c>
      <c r="U78" s="21">
        <v>0</v>
      </c>
      <c r="V78" s="21">
        <v>12000</v>
      </c>
    </row>
    <row r="79" spans="1:22" s="22" customFormat="1" ht="12.75">
      <c r="A79" s="19" t="s">
        <v>8</v>
      </c>
      <c r="B79" s="19" t="s">
        <v>65</v>
      </c>
      <c r="C79" s="19">
        <v>1100</v>
      </c>
      <c r="D79" s="28">
        <v>18796</v>
      </c>
      <c r="E79" s="19" t="s">
        <v>565</v>
      </c>
      <c r="F79" s="19" t="s">
        <v>7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f t="shared" si="8"/>
        <v>0</v>
      </c>
      <c r="S79" s="21">
        <v>18000</v>
      </c>
      <c r="T79" s="21">
        <v>0</v>
      </c>
      <c r="U79" s="21">
        <v>0</v>
      </c>
      <c r="V79" s="21">
        <v>18000</v>
      </c>
    </row>
    <row r="80" spans="1:22" s="22" customFormat="1" ht="12.75">
      <c r="A80" s="19" t="s">
        <v>8</v>
      </c>
      <c r="B80" s="19" t="s">
        <v>65</v>
      </c>
      <c r="C80" s="19">
        <v>1100</v>
      </c>
      <c r="D80" s="28">
        <v>18797</v>
      </c>
      <c r="E80" s="19" t="s">
        <v>566</v>
      </c>
      <c r="F80" s="19" t="s">
        <v>7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f t="shared" si="8"/>
        <v>0</v>
      </c>
      <c r="S80" s="21">
        <v>12000</v>
      </c>
      <c r="T80" s="21">
        <v>0</v>
      </c>
      <c r="U80" s="21">
        <v>0</v>
      </c>
      <c r="V80" s="21">
        <v>12000</v>
      </c>
    </row>
    <row r="81" spans="1:22" s="22" customFormat="1" ht="12.75">
      <c r="A81" s="19" t="s">
        <v>8</v>
      </c>
      <c r="B81" s="19" t="s">
        <v>237</v>
      </c>
      <c r="C81" s="19">
        <v>1100</v>
      </c>
      <c r="D81" s="28">
        <v>19001</v>
      </c>
      <c r="E81" s="19" t="s">
        <v>567</v>
      </c>
      <c r="F81" s="19" t="s">
        <v>7</v>
      </c>
      <c r="G81" s="20">
        <v>0</v>
      </c>
      <c r="H81" s="20">
        <v>0</v>
      </c>
      <c r="I81" s="20">
        <v>0</v>
      </c>
      <c r="J81" s="20">
        <v>1</v>
      </c>
      <c r="K81" s="20">
        <v>0</v>
      </c>
      <c r="L81" s="20">
        <v>0</v>
      </c>
      <c r="M81" s="21">
        <v>45792</v>
      </c>
      <c r="N81" s="21">
        <v>0</v>
      </c>
      <c r="O81" s="21">
        <v>0</v>
      </c>
      <c r="P81" s="21">
        <v>0</v>
      </c>
      <c r="Q81" s="21">
        <v>0</v>
      </c>
      <c r="R81" s="21">
        <f t="shared" si="8"/>
        <v>45792</v>
      </c>
      <c r="S81" s="21">
        <v>42204</v>
      </c>
      <c r="T81" s="21">
        <v>0</v>
      </c>
      <c r="U81" s="21">
        <v>0</v>
      </c>
      <c r="V81" s="21">
        <v>87996</v>
      </c>
    </row>
    <row r="82" spans="1:22" s="22" customFormat="1" ht="12.75">
      <c r="A82" s="19" t="s">
        <v>8</v>
      </c>
      <c r="B82" s="19" t="s">
        <v>43</v>
      </c>
      <c r="C82" s="19">
        <v>1100</v>
      </c>
      <c r="D82" s="28">
        <v>19121</v>
      </c>
      <c r="E82" s="19" t="s">
        <v>578</v>
      </c>
      <c r="F82" s="19" t="s">
        <v>7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f t="shared" si="8"/>
        <v>0</v>
      </c>
      <c r="S82" s="31">
        <v>0</v>
      </c>
      <c r="T82" s="31">
        <v>208800</v>
      </c>
      <c r="U82" s="31">
        <v>0</v>
      </c>
      <c r="V82" s="31">
        <v>208800</v>
      </c>
    </row>
    <row r="83" spans="1:22" s="22" customFormat="1" ht="12.75">
      <c r="A83" s="19"/>
      <c r="B83" s="19"/>
      <c r="C83" s="19"/>
      <c r="D83" s="28"/>
      <c r="E83" s="19" t="s">
        <v>615</v>
      </c>
      <c r="F83" s="19"/>
      <c r="G83" s="20">
        <f aca="true" t="shared" si="9" ref="G83:M83">SUM(G48:G82)</f>
        <v>12</v>
      </c>
      <c r="H83" s="20">
        <f t="shared" si="9"/>
        <v>7.591</v>
      </c>
      <c r="I83" s="20">
        <f t="shared" si="9"/>
        <v>11.751</v>
      </c>
      <c r="J83" s="20">
        <f t="shared" si="9"/>
        <v>33.533</v>
      </c>
      <c r="K83" s="20">
        <f t="shared" si="9"/>
        <v>1.606</v>
      </c>
      <c r="L83" s="20">
        <f t="shared" si="9"/>
        <v>0</v>
      </c>
      <c r="M83" s="21">
        <f t="shared" si="9"/>
        <v>3824539</v>
      </c>
      <c r="N83" s="21">
        <f aca="true" t="shared" si="10" ref="N83:U83">SUM(N48:N82)</f>
        <v>3712</v>
      </c>
      <c r="O83" s="21">
        <f t="shared" si="10"/>
        <v>2354268</v>
      </c>
      <c r="P83" s="21">
        <f t="shared" si="10"/>
        <v>4984995</v>
      </c>
      <c r="Q83" s="21">
        <f t="shared" si="10"/>
        <v>0</v>
      </c>
      <c r="R83" s="21">
        <f t="shared" si="10"/>
        <v>11167514</v>
      </c>
      <c r="S83" s="21">
        <f t="shared" si="10"/>
        <v>2141764</v>
      </c>
      <c r="T83" s="21">
        <f t="shared" si="10"/>
        <v>576712</v>
      </c>
      <c r="U83" s="21">
        <f t="shared" si="10"/>
        <v>0</v>
      </c>
      <c r="V83" s="21">
        <v>13885990</v>
      </c>
    </row>
    <row r="84" spans="1:22" s="22" customFormat="1" ht="12.75">
      <c r="A84" s="19"/>
      <c r="B84" s="19"/>
      <c r="C84" s="19"/>
      <c r="D84" s="28"/>
      <c r="E84" s="19"/>
      <c r="F84" s="19"/>
      <c r="G84" s="20"/>
      <c r="H84" s="20"/>
      <c r="I84" s="20"/>
      <c r="J84" s="20"/>
      <c r="K84" s="20"/>
      <c r="L84" s="20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22" customFormat="1" ht="12.75">
      <c r="A85" s="19" t="s">
        <v>11</v>
      </c>
      <c r="B85" s="19" t="s">
        <v>6</v>
      </c>
      <c r="C85" s="19">
        <v>1100</v>
      </c>
      <c r="D85" s="28">
        <v>12006</v>
      </c>
      <c r="E85" s="19" t="s">
        <v>12</v>
      </c>
      <c r="F85" s="19" t="s">
        <v>7</v>
      </c>
      <c r="G85" s="20">
        <v>0</v>
      </c>
      <c r="H85" s="20">
        <v>0</v>
      </c>
      <c r="I85" s="20">
        <v>0</v>
      </c>
      <c r="J85" s="20">
        <v>1</v>
      </c>
      <c r="K85" s="20">
        <v>0</v>
      </c>
      <c r="L85" s="20">
        <v>0</v>
      </c>
      <c r="M85" s="21">
        <v>51420</v>
      </c>
      <c r="N85" s="21">
        <v>0</v>
      </c>
      <c r="O85" s="21">
        <v>0</v>
      </c>
      <c r="P85" s="21">
        <v>0</v>
      </c>
      <c r="Q85" s="21">
        <v>0</v>
      </c>
      <c r="R85" s="21">
        <f aca="true" t="shared" si="11" ref="R85:R128">SUM(M85:Q85)</f>
        <v>51420</v>
      </c>
      <c r="S85" s="21">
        <v>9200</v>
      </c>
      <c r="T85" s="21">
        <v>0</v>
      </c>
      <c r="U85" s="21">
        <v>0</v>
      </c>
      <c r="V85" s="21">
        <v>60620</v>
      </c>
    </row>
    <row r="86" spans="1:22" s="22" customFormat="1" ht="12.75">
      <c r="A86" s="19" t="s">
        <v>11</v>
      </c>
      <c r="B86" s="19" t="s">
        <v>6</v>
      </c>
      <c r="C86" s="19">
        <v>1100</v>
      </c>
      <c r="D86" s="28">
        <v>12025</v>
      </c>
      <c r="E86" s="19" t="s">
        <v>24</v>
      </c>
      <c r="F86" s="19" t="s">
        <v>7</v>
      </c>
      <c r="G86" s="20">
        <v>0</v>
      </c>
      <c r="H86" s="20">
        <v>0</v>
      </c>
      <c r="I86" s="20">
        <v>0</v>
      </c>
      <c r="J86" s="20">
        <v>2</v>
      </c>
      <c r="K86" s="20">
        <v>0</v>
      </c>
      <c r="L86" s="20">
        <v>0</v>
      </c>
      <c r="M86" s="21">
        <v>113040</v>
      </c>
      <c r="N86" s="21">
        <v>0</v>
      </c>
      <c r="O86" s="21">
        <v>0</v>
      </c>
      <c r="P86" s="21">
        <v>0</v>
      </c>
      <c r="Q86" s="21">
        <v>0</v>
      </c>
      <c r="R86" s="21">
        <f t="shared" si="11"/>
        <v>113040</v>
      </c>
      <c r="S86" s="21">
        <v>62850</v>
      </c>
      <c r="T86" s="21">
        <v>0</v>
      </c>
      <c r="U86" s="21">
        <v>0</v>
      </c>
      <c r="V86" s="21">
        <v>175890</v>
      </c>
    </row>
    <row r="87" spans="1:22" s="22" customFormat="1" ht="12.75">
      <c r="A87" s="19" t="s">
        <v>11</v>
      </c>
      <c r="B87" s="19" t="s">
        <v>6</v>
      </c>
      <c r="C87" s="19">
        <v>1100</v>
      </c>
      <c r="D87" s="28">
        <v>12028</v>
      </c>
      <c r="E87" s="19" t="s">
        <v>27</v>
      </c>
      <c r="F87" s="19" t="s">
        <v>7</v>
      </c>
      <c r="G87" s="20">
        <v>1</v>
      </c>
      <c r="H87" s="20">
        <v>0</v>
      </c>
      <c r="I87" s="20">
        <v>0</v>
      </c>
      <c r="J87" s="20">
        <v>6</v>
      </c>
      <c r="K87" s="20">
        <v>1.769</v>
      </c>
      <c r="L87" s="20">
        <v>0</v>
      </c>
      <c r="M87" s="21">
        <v>602460</v>
      </c>
      <c r="N87" s="21">
        <v>0</v>
      </c>
      <c r="O87" s="21">
        <v>65372</v>
      </c>
      <c r="P87" s="21">
        <v>0</v>
      </c>
      <c r="Q87" s="21">
        <v>0</v>
      </c>
      <c r="R87" s="21">
        <f t="shared" si="11"/>
        <v>667832</v>
      </c>
      <c r="S87" s="21">
        <v>0</v>
      </c>
      <c r="T87" s="21">
        <v>0</v>
      </c>
      <c r="U87" s="21">
        <v>0</v>
      </c>
      <c r="V87" s="21">
        <v>667832</v>
      </c>
    </row>
    <row r="88" spans="1:22" s="22" customFormat="1" ht="12.75">
      <c r="A88" s="19" t="s">
        <v>11</v>
      </c>
      <c r="B88" s="19" t="s">
        <v>65</v>
      </c>
      <c r="C88" s="19">
        <v>1100</v>
      </c>
      <c r="D88" s="28">
        <v>12077</v>
      </c>
      <c r="E88" s="19" t="s">
        <v>68</v>
      </c>
      <c r="F88" s="19" t="s">
        <v>7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1">
        <v>0</v>
      </c>
      <c r="N88" s="21">
        <v>0</v>
      </c>
      <c r="O88" s="21">
        <v>0</v>
      </c>
      <c r="P88" s="21">
        <v>0</v>
      </c>
      <c r="Q88" s="21">
        <v>103754</v>
      </c>
      <c r="R88" s="21">
        <f t="shared" si="11"/>
        <v>103754</v>
      </c>
      <c r="S88" s="21">
        <v>0</v>
      </c>
      <c r="T88" s="21">
        <v>0</v>
      </c>
      <c r="U88" s="21">
        <v>0</v>
      </c>
      <c r="V88" s="21">
        <v>103754</v>
      </c>
    </row>
    <row r="89" spans="1:22" s="22" customFormat="1" ht="12.75">
      <c r="A89" s="19" t="s">
        <v>11</v>
      </c>
      <c r="B89" s="19" t="s">
        <v>65</v>
      </c>
      <c r="C89" s="19">
        <v>1100</v>
      </c>
      <c r="D89" s="28">
        <v>12115</v>
      </c>
      <c r="E89" s="19" t="s">
        <v>73</v>
      </c>
      <c r="F89" s="19" t="s">
        <v>7</v>
      </c>
      <c r="G89" s="20">
        <v>0</v>
      </c>
      <c r="H89" s="20">
        <v>0</v>
      </c>
      <c r="I89" s="20">
        <v>0</v>
      </c>
      <c r="J89" s="20">
        <v>1</v>
      </c>
      <c r="K89" s="20">
        <v>0</v>
      </c>
      <c r="L89" s="20">
        <v>0</v>
      </c>
      <c r="M89" s="21">
        <v>38220</v>
      </c>
      <c r="N89" s="21">
        <v>0</v>
      </c>
      <c r="O89" s="21">
        <v>64031</v>
      </c>
      <c r="P89" s="21">
        <v>0</v>
      </c>
      <c r="Q89" s="21">
        <v>0</v>
      </c>
      <c r="R89" s="21">
        <f t="shared" si="11"/>
        <v>102251</v>
      </c>
      <c r="S89" s="21">
        <v>0</v>
      </c>
      <c r="T89" s="21">
        <v>0</v>
      </c>
      <c r="U89" s="21">
        <v>0</v>
      </c>
      <c r="V89" s="21">
        <v>102251</v>
      </c>
    </row>
    <row r="90" spans="1:22" s="22" customFormat="1" ht="12.75">
      <c r="A90" s="19" t="s">
        <v>11</v>
      </c>
      <c r="B90" s="19" t="s">
        <v>65</v>
      </c>
      <c r="C90" s="19">
        <v>1100</v>
      </c>
      <c r="D90" s="28">
        <v>12118</v>
      </c>
      <c r="E90" s="19" t="s">
        <v>74</v>
      </c>
      <c r="F90" s="19" t="s">
        <v>7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  <c r="N90" s="21">
        <v>0</v>
      </c>
      <c r="O90" s="21">
        <v>470246</v>
      </c>
      <c r="P90" s="21">
        <v>0</v>
      </c>
      <c r="Q90" s="21">
        <v>0</v>
      </c>
      <c r="R90" s="21">
        <f t="shared" si="11"/>
        <v>470246</v>
      </c>
      <c r="S90" s="21">
        <v>0</v>
      </c>
      <c r="T90" s="21">
        <v>0</v>
      </c>
      <c r="U90" s="21">
        <v>0</v>
      </c>
      <c r="V90" s="21">
        <v>470246</v>
      </c>
    </row>
    <row r="91" spans="1:22" s="22" customFormat="1" ht="12.75">
      <c r="A91" s="19" t="s">
        <v>11</v>
      </c>
      <c r="B91" s="19" t="s">
        <v>65</v>
      </c>
      <c r="C91" s="19">
        <v>1100</v>
      </c>
      <c r="D91" s="28">
        <v>12120</v>
      </c>
      <c r="E91" s="19" t="s">
        <v>75</v>
      </c>
      <c r="F91" s="19" t="s">
        <v>7</v>
      </c>
      <c r="G91" s="20">
        <v>1</v>
      </c>
      <c r="H91" s="20">
        <v>11</v>
      </c>
      <c r="I91" s="20">
        <v>2</v>
      </c>
      <c r="J91" s="20">
        <v>2</v>
      </c>
      <c r="K91" s="20">
        <v>0</v>
      </c>
      <c r="L91" s="20">
        <v>0</v>
      </c>
      <c r="M91" s="21">
        <v>995276</v>
      </c>
      <c r="N91" s="21">
        <v>0</v>
      </c>
      <c r="O91" s="21">
        <v>0</v>
      </c>
      <c r="P91" s="21">
        <v>0</v>
      </c>
      <c r="Q91" s="21">
        <v>0</v>
      </c>
      <c r="R91" s="21">
        <f t="shared" si="11"/>
        <v>995276</v>
      </c>
      <c r="S91" s="21">
        <v>41500</v>
      </c>
      <c r="T91" s="21">
        <v>0</v>
      </c>
      <c r="U91" s="21">
        <v>0</v>
      </c>
      <c r="V91" s="21">
        <v>1036776</v>
      </c>
    </row>
    <row r="92" spans="1:22" s="22" customFormat="1" ht="12.75">
      <c r="A92" s="19" t="s">
        <v>11</v>
      </c>
      <c r="B92" s="19" t="s">
        <v>65</v>
      </c>
      <c r="C92" s="19">
        <v>1100</v>
      </c>
      <c r="D92" s="28">
        <v>12121</v>
      </c>
      <c r="E92" s="19" t="s">
        <v>76</v>
      </c>
      <c r="F92" s="19" t="s">
        <v>7</v>
      </c>
      <c r="G92" s="20">
        <v>1</v>
      </c>
      <c r="H92" s="20">
        <v>1.404</v>
      </c>
      <c r="I92" s="20">
        <v>0</v>
      </c>
      <c r="J92" s="20">
        <v>0.227</v>
      </c>
      <c r="K92" s="20">
        <v>0</v>
      </c>
      <c r="L92" s="20">
        <v>0</v>
      </c>
      <c r="M92" s="21">
        <v>212292</v>
      </c>
      <c r="N92" s="21">
        <v>0</v>
      </c>
      <c r="O92" s="21">
        <v>0</v>
      </c>
      <c r="P92" s="21">
        <v>0</v>
      </c>
      <c r="Q92" s="21">
        <v>0</v>
      </c>
      <c r="R92" s="21">
        <f t="shared" si="11"/>
        <v>212292</v>
      </c>
      <c r="S92" s="21">
        <v>4000</v>
      </c>
      <c r="T92" s="21">
        <v>0</v>
      </c>
      <c r="U92" s="21">
        <v>0</v>
      </c>
      <c r="V92" s="21">
        <v>216292</v>
      </c>
    </row>
    <row r="93" spans="1:22" s="22" customFormat="1" ht="12.75">
      <c r="A93" s="19" t="s">
        <v>11</v>
      </c>
      <c r="B93" s="19" t="s">
        <v>65</v>
      </c>
      <c r="C93" s="19">
        <v>1100</v>
      </c>
      <c r="D93" s="28">
        <v>12122</v>
      </c>
      <c r="E93" s="19" t="s">
        <v>77</v>
      </c>
      <c r="F93" s="19" t="s">
        <v>7</v>
      </c>
      <c r="G93" s="20">
        <v>1</v>
      </c>
      <c r="H93" s="20">
        <v>8</v>
      </c>
      <c r="I93" s="20">
        <v>1</v>
      </c>
      <c r="J93" s="20">
        <v>3</v>
      </c>
      <c r="K93" s="20">
        <v>0</v>
      </c>
      <c r="L93" s="20">
        <v>0</v>
      </c>
      <c r="M93" s="21">
        <v>692016</v>
      </c>
      <c r="N93" s="21">
        <v>0</v>
      </c>
      <c r="O93" s="21">
        <v>0</v>
      </c>
      <c r="P93" s="21">
        <v>0</v>
      </c>
      <c r="Q93" s="21">
        <v>0</v>
      </c>
      <c r="R93" s="21">
        <f t="shared" si="11"/>
        <v>692016</v>
      </c>
      <c r="S93" s="21">
        <v>42708</v>
      </c>
      <c r="T93" s="21">
        <v>0</v>
      </c>
      <c r="U93" s="21">
        <v>0</v>
      </c>
      <c r="V93" s="21">
        <v>734724</v>
      </c>
    </row>
    <row r="94" spans="1:22" s="22" customFormat="1" ht="12.75">
      <c r="A94" s="19" t="s">
        <v>11</v>
      </c>
      <c r="B94" s="19" t="s">
        <v>65</v>
      </c>
      <c r="C94" s="19">
        <v>1100</v>
      </c>
      <c r="D94" s="28">
        <v>12123</v>
      </c>
      <c r="E94" s="19" t="s">
        <v>78</v>
      </c>
      <c r="F94" s="19" t="s">
        <v>7</v>
      </c>
      <c r="G94" s="20">
        <v>2</v>
      </c>
      <c r="H94" s="20">
        <v>8.271</v>
      </c>
      <c r="I94" s="20">
        <v>3</v>
      </c>
      <c r="J94" s="20">
        <v>2.498</v>
      </c>
      <c r="K94" s="20">
        <v>0</v>
      </c>
      <c r="L94" s="20">
        <v>0</v>
      </c>
      <c r="M94" s="21">
        <v>1147172</v>
      </c>
      <c r="N94" s="21">
        <v>0</v>
      </c>
      <c r="O94" s="21">
        <v>0</v>
      </c>
      <c r="P94" s="21">
        <v>0</v>
      </c>
      <c r="Q94" s="21">
        <v>0</v>
      </c>
      <c r="R94" s="21">
        <f t="shared" si="11"/>
        <v>1147172</v>
      </c>
      <c r="S94" s="21">
        <v>54000</v>
      </c>
      <c r="T94" s="21">
        <v>0</v>
      </c>
      <c r="U94" s="21">
        <v>0</v>
      </c>
      <c r="V94" s="21">
        <v>1201172</v>
      </c>
    </row>
    <row r="95" spans="1:22" s="22" customFormat="1" ht="12.75">
      <c r="A95" s="19" t="s">
        <v>11</v>
      </c>
      <c r="B95" s="19" t="s">
        <v>65</v>
      </c>
      <c r="C95" s="19">
        <v>1100</v>
      </c>
      <c r="D95" s="28">
        <v>12125</v>
      </c>
      <c r="E95" s="19" t="s">
        <v>79</v>
      </c>
      <c r="F95" s="19" t="s">
        <v>7</v>
      </c>
      <c r="G95" s="20">
        <v>0</v>
      </c>
      <c r="H95" s="20">
        <v>14</v>
      </c>
      <c r="I95" s="20">
        <v>4</v>
      </c>
      <c r="J95" s="20">
        <v>4</v>
      </c>
      <c r="K95" s="20">
        <v>0</v>
      </c>
      <c r="L95" s="20">
        <v>0</v>
      </c>
      <c r="M95" s="21">
        <v>1467472</v>
      </c>
      <c r="N95" s="21">
        <v>0</v>
      </c>
      <c r="O95" s="21">
        <v>0</v>
      </c>
      <c r="P95" s="21">
        <v>0</v>
      </c>
      <c r="Q95" s="21">
        <v>0</v>
      </c>
      <c r="R95" s="21">
        <f t="shared" si="11"/>
        <v>1467472</v>
      </c>
      <c r="S95" s="21">
        <v>117188</v>
      </c>
      <c r="T95" s="21">
        <v>0</v>
      </c>
      <c r="U95" s="21">
        <v>0</v>
      </c>
      <c r="V95" s="21">
        <v>1584660</v>
      </c>
    </row>
    <row r="96" spans="1:22" s="22" customFormat="1" ht="12.75">
      <c r="A96" s="19" t="s">
        <v>11</v>
      </c>
      <c r="B96" s="19" t="s">
        <v>65</v>
      </c>
      <c r="C96" s="19">
        <v>1100</v>
      </c>
      <c r="D96" s="28">
        <v>12129</v>
      </c>
      <c r="E96" s="19" t="s">
        <v>81</v>
      </c>
      <c r="F96" s="19" t="s">
        <v>7</v>
      </c>
      <c r="G96" s="20">
        <v>0</v>
      </c>
      <c r="H96" s="20">
        <v>9</v>
      </c>
      <c r="I96" s="20">
        <v>5</v>
      </c>
      <c r="J96" s="20">
        <v>1</v>
      </c>
      <c r="K96" s="20">
        <v>0</v>
      </c>
      <c r="L96" s="20">
        <v>0</v>
      </c>
      <c r="M96" s="21">
        <v>947676</v>
      </c>
      <c r="N96" s="21">
        <v>0</v>
      </c>
      <c r="O96" s="21">
        <v>0</v>
      </c>
      <c r="P96" s="21">
        <v>0</v>
      </c>
      <c r="Q96" s="21">
        <v>0</v>
      </c>
      <c r="R96" s="21">
        <f t="shared" si="11"/>
        <v>947676</v>
      </c>
      <c r="S96" s="21">
        <v>31036</v>
      </c>
      <c r="T96" s="21">
        <v>0</v>
      </c>
      <c r="U96" s="21">
        <v>0</v>
      </c>
      <c r="V96" s="21">
        <v>978712</v>
      </c>
    </row>
    <row r="97" spans="1:22" s="22" customFormat="1" ht="12.75">
      <c r="A97" s="19" t="s">
        <v>11</v>
      </c>
      <c r="B97" s="19" t="s">
        <v>65</v>
      </c>
      <c r="C97" s="19">
        <v>1100</v>
      </c>
      <c r="D97" s="28">
        <v>12130</v>
      </c>
      <c r="E97" s="19" t="s">
        <v>82</v>
      </c>
      <c r="F97" s="19" t="s">
        <v>7</v>
      </c>
      <c r="G97" s="20">
        <v>2</v>
      </c>
      <c r="H97" s="20">
        <v>20</v>
      </c>
      <c r="I97" s="20">
        <v>15</v>
      </c>
      <c r="J97" s="20">
        <v>4</v>
      </c>
      <c r="K97" s="20">
        <v>0</v>
      </c>
      <c r="L97" s="20">
        <v>0</v>
      </c>
      <c r="M97" s="21">
        <v>2277972</v>
      </c>
      <c r="N97" s="21">
        <v>0</v>
      </c>
      <c r="O97" s="21">
        <v>9468</v>
      </c>
      <c r="P97" s="21">
        <v>0</v>
      </c>
      <c r="Q97" s="21">
        <v>0</v>
      </c>
      <c r="R97" s="21">
        <f t="shared" si="11"/>
        <v>2287440</v>
      </c>
      <c r="S97" s="21">
        <v>56400</v>
      </c>
      <c r="T97" s="21">
        <v>0</v>
      </c>
      <c r="U97" s="21">
        <v>0</v>
      </c>
      <c r="V97" s="21">
        <v>2343840</v>
      </c>
    </row>
    <row r="98" spans="1:22" s="22" customFormat="1" ht="12.75">
      <c r="A98" s="19" t="s">
        <v>11</v>
      </c>
      <c r="B98" s="19" t="s">
        <v>65</v>
      </c>
      <c r="C98" s="19">
        <v>1100</v>
      </c>
      <c r="D98" s="28">
        <v>12131</v>
      </c>
      <c r="E98" s="19" t="s">
        <v>83</v>
      </c>
      <c r="F98" s="19" t="s">
        <v>7</v>
      </c>
      <c r="G98" s="20">
        <v>1</v>
      </c>
      <c r="H98" s="20">
        <v>1</v>
      </c>
      <c r="I98" s="20">
        <v>1</v>
      </c>
      <c r="J98" s="20">
        <v>0</v>
      </c>
      <c r="K98" s="20">
        <v>0</v>
      </c>
      <c r="L98" s="20">
        <v>0</v>
      </c>
      <c r="M98" s="21">
        <v>201396</v>
      </c>
      <c r="N98" s="21">
        <v>0</v>
      </c>
      <c r="O98" s="21">
        <v>0</v>
      </c>
      <c r="P98" s="21">
        <v>0</v>
      </c>
      <c r="Q98" s="21">
        <v>0</v>
      </c>
      <c r="R98" s="21">
        <f t="shared" si="11"/>
        <v>201396</v>
      </c>
      <c r="S98" s="21">
        <v>9670</v>
      </c>
      <c r="T98" s="21">
        <v>0</v>
      </c>
      <c r="U98" s="21">
        <v>0</v>
      </c>
      <c r="V98" s="21">
        <v>211066</v>
      </c>
    </row>
    <row r="99" spans="1:22" s="22" customFormat="1" ht="12.75">
      <c r="A99" s="19" t="s">
        <v>11</v>
      </c>
      <c r="B99" s="19" t="s">
        <v>65</v>
      </c>
      <c r="C99" s="19">
        <v>1100</v>
      </c>
      <c r="D99" s="28">
        <v>12132</v>
      </c>
      <c r="E99" s="19" t="s">
        <v>84</v>
      </c>
      <c r="F99" s="19" t="s">
        <v>7</v>
      </c>
      <c r="G99" s="20">
        <v>0</v>
      </c>
      <c r="H99" s="20">
        <v>0</v>
      </c>
      <c r="I99" s="20">
        <v>1</v>
      </c>
      <c r="J99" s="20">
        <v>0</v>
      </c>
      <c r="K99" s="20">
        <v>0</v>
      </c>
      <c r="L99" s="20">
        <v>0</v>
      </c>
      <c r="M99" s="21">
        <v>55212</v>
      </c>
      <c r="N99" s="21">
        <v>0</v>
      </c>
      <c r="O99" s="21">
        <v>0</v>
      </c>
      <c r="P99" s="21">
        <v>0</v>
      </c>
      <c r="Q99" s="21">
        <v>0</v>
      </c>
      <c r="R99" s="21">
        <f t="shared" si="11"/>
        <v>55212</v>
      </c>
      <c r="S99" s="21">
        <v>55276</v>
      </c>
      <c r="T99" s="21">
        <v>0</v>
      </c>
      <c r="U99" s="21">
        <v>0</v>
      </c>
      <c r="V99" s="21">
        <v>110488</v>
      </c>
    </row>
    <row r="100" spans="1:22" s="22" customFormat="1" ht="12.75">
      <c r="A100" s="19" t="s">
        <v>11</v>
      </c>
      <c r="B100" s="19" t="s">
        <v>65</v>
      </c>
      <c r="C100" s="19">
        <v>1100</v>
      </c>
      <c r="D100" s="28">
        <v>12133</v>
      </c>
      <c r="E100" s="19" t="s">
        <v>85</v>
      </c>
      <c r="F100" s="19" t="s">
        <v>7</v>
      </c>
      <c r="G100" s="20">
        <v>0</v>
      </c>
      <c r="H100" s="20">
        <v>7</v>
      </c>
      <c r="I100" s="20">
        <v>2</v>
      </c>
      <c r="J100" s="20">
        <v>1</v>
      </c>
      <c r="K100" s="20">
        <v>0</v>
      </c>
      <c r="L100" s="20">
        <v>0</v>
      </c>
      <c r="M100" s="21">
        <v>742296</v>
      </c>
      <c r="N100" s="21">
        <v>0</v>
      </c>
      <c r="O100" s="21">
        <v>0</v>
      </c>
      <c r="P100" s="21">
        <v>0</v>
      </c>
      <c r="Q100" s="21">
        <v>0</v>
      </c>
      <c r="R100" s="21">
        <f t="shared" si="11"/>
        <v>742296</v>
      </c>
      <c r="S100" s="21">
        <v>28500</v>
      </c>
      <c r="T100" s="21">
        <v>0</v>
      </c>
      <c r="U100" s="21">
        <v>0</v>
      </c>
      <c r="V100" s="21">
        <v>770796</v>
      </c>
    </row>
    <row r="101" spans="1:22" s="22" customFormat="1" ht="12.75">
      <c r="A101" s="19" t="s">
        <v>11</v>
      </c>
      <c r="B101" s="19" t="s">
        <v>65</v>
      </c>
      <c r="C101" s="19">
        <v>1100</v>
      </c>
      <c r="D101" s="28">
        <v>12134</v>
      </c>
      <c r="E101" s="19" t="s">
        <v>86</v>
      </c>
      <c r="F101" s="19" t="s">
        <v>7</v>
      </c>
      <c r="G101" s="20">
        <v>0</v>
      </c>
      <c r="H101" s="20">
        <v>17</v>
      </c>
      <c r="I101" s="20">
        <v>3.5</v>
      </c>
      <c r="J101" s="20">
        <v>9.189</v>
      </c>
      <c r="K101" s="20">
        <v>0</v>
      </c>
      <c r="L101" s="20">
        <v>0</v>
      </c>
      <c r="M101" s="21">
        <v>1973820</v>
      </c>
      <c r="N101" s="21">
        <v>0</v>
      </c>
      <c r="O101" s="21">
        <v>0</v>
      </c>
      <c r="P101" s="21">
        <v>0</v>
      </c>
      <c r="Q101" s="21">
        <v>0</v>
      </c>
      <c r="R101" s="21">
        <f t="shared" si="11"/>
        <v>1973820</v>
      </c>
      <c r="S101" s="21">
        <v>94500</v>
      </c>
      <c r="T101" s="21">
        <v>0</v>
      </c>
      <c r="U101" s="21">
        <v>0</v>
      </c>
      <c r="V101" s="21">
        <v>2068320</v>
      </c>
    </row>
    <row r="102" spans="1:22" s="22" customFormat="1" ht="12.75">
      <c r="A102" s="19" t="s">
        <v>11</v>
      </c>
      <c r="B102" s="19" t="s">
        <v>65</v>
      </c>
      <c r="C102" s="19">
        <v>1100</v>
      </c>
      <c r="D102" s="28">
        <v>12136</v>
      </c>
      <c r="E102" s="19" t="s">
        <v>87</v>
      </c>
      <c r="F102" s="19" t="s">
        <v>7</v>
      </c>
      <c r="G102" s="20">
        <v>2</v>
      </c>
      <c r="H102" s="20">
        <v>10</v>
      </c>
      <c r="I102" s="20">
        <v>0</v>
      </c>
      <c r="J102" s="20">
        <v>1</v>
      </c>
      <c r="K102" s="20">
        <v>0</v>
      </c>
      <c r="L102" s="20">
        <v>0</v>
      </c>
      <c r="M102" s="21">
        <v>840348</v>
      </c>
      <c r="N102" s="21">
        <v>0</v>
      </c>
      <c r="O102" s="21">
        <v>0</v>
      </c>
      <c r="P102" s="21">
        <v>0</v>
      </c>
      <c r="Q102" s="21">
        <v>0</v>
      </c>
      <c r="R102" s="21">
        <f t="shared" si="11"/>
        <v>840348</v>
      </c>
      <c r="S102" s="21">
        <v>24700</v>
      </c>
      <c r="T102" s="21">
        <v>0</v>
      </c>
      <c r="U102" s="21">
        <v>0</v>
      </c>
      <c r="V102" s="21">
        <v>865048</v>
      </c>
    </row>
    <row r="103" spans="1:22" s="22" customFormat="1" ht="12.75">
      <c r="A103" s="19" t="s">
        <v>11</v>
      </c>
      <c r="B103" s="19" t="s">
        <v>65</v>
      </c>
      <c r="C103" s="19">
        <v>1100</v>
      </c>
      <c r="D103" s="28">
        <v>12137</v>
      </c>
      <c r="E103" s="19" t="s">
        <v>88</v>
      </c>
      <c r="F103" s="19" t="s">
        <v>7</v>
      </c>
      <c r="G103" s="20">
        <v>0</v>
      </c>
      <c r="H103" s="20">
        <v>22</v>
      </c>
      <c r="I103" s="20">
        <v>5</v>
      </c>
      <c r="J103" s="20">
        <v>2</v>
      </c>
      <c r="K103" s="20">
        <v>0</v>
      </c>
      <c r="L103" s="20">
        <v>0</v>
      </c>
      <c r="M103" s="21">
        <v>2044284</v>
      </c>
      <c r="N103" s="21">
        <v>0</v>
      </c>
      <c r="O103" s="21">
        <v>0</v>
      </c>
      <c r="P103" s="21">
        <v>0</v>
      </c>
      <c r="Q103" s="21">
        <v>0</v>
      </c>
      <c r="R103" s="21">
        <f t="shared" si="11"/>
        <v>2044284</v>
      </c>
      <c r="S103" s="21">
        <v>65700</v>
      </c>
      <c r="T103" s="21">
        <v>0</v>
      </c>
      <c r="U103" s="21">
        <v>0</v>
      </c>
      <c r="V103" s="21">
        <v>2109984</v>
      </c>
    </row>
    <row r="104" spans="1:22" s="22" customFormat="1" ht="12.75">
      <c r="A104" s="19" t="s">
        <v>11</v>
      </c>
      <c r="B104" s="19" t="s">
        <v>65</v>
      </c>
      <c r="C104" s="19">
        <v>1100</v>
      </c>
      <c r="D104" s="28">
        <v>12138</v>
      </c>
      <c r="E104" s="19" t="s">
        <v>89</v>
      </c>
      <c r="F104" s="19" t="s">
        <v>7</v>
      </c>
      <c r="G104" s="20">
        <v>0</v>
      </c>
      <c r="H104" s="20">
        <v>13</v>
      </c>
      <c r="I104" s="20">
        <v>7</v>
      </c>
      <c r="J104" s="20">
        <v>1</v>
      </c>
      <c r="K104" s="20">
        <v>0</v>
      </c>
      <c r="L104" s="20">
        <v>0</v>
      </c>
      <c r="M104" s="21">
        <v>1142112</v>
      </c>
      <c r="N104" s="21">
        <v>0</v>
      </c>
      <c r="O104" s="21">
        <v>0</v>
      </c>
      <c r="P104" s="21">
        <v>0</v>
      </c>
      <c r="Q104" s="21">
        <v>0</v>
      </c>
      <c r="R104" s="21">
        <f t="shared" si="11"/>
        <v>1142112</v>
      </c>
      <c r="S104" s="21">
        <v>40686</v>
      </c>
      <c r="T104" s="21">
        <v>0</v>
      </c>
      <c r="U104" s="21">
        <v>0</v>
      </c>
      <c r="V104" s="21">
        <v>1182798</v>
      </c>
    </row>
    <row r="105" spans="1:22" s="22" customFormat="1" ht="12.75">
      <c r="A105" s="19" t="s">
        <v>11</v>
      </c>
      <c r="B105" s="19" t="s">
        <v>65</v>
      </c>
      <c r="C105" s="19">
        <v>1100</v>
      </c>
      <c r="D105" s="28">
        <v>12139</v>
      </c>
      <c r="E105" s="19" t="s">
        <v>90</v>
      </c>
      <c r="F105" s="19" t="s">
        <v>7</v>
      </c>
      <c r="G105" s="20">
        <v>1</v>
      </c>
      <c r="H105" s="20">
        <v>15</v>
      </c>
      <c r="I105" s="20">
        <v>3</v>
      </c>
      <c r="J105" s="20">
        <v>2</v>
      </c>
      <c r="K105" s="20">
        <v>0</v>
      </c>
      <c r="L105" s="20">
        <v>0</v>
      </c>
      <c r="M105" s="21">
        <v>1168206</v>
      </c>
      <c r="N105" s="21">
        <v>0</v>
      </c>
      <c r="O105" s="21">
        <v>0</v>
      </c>
      <c r="P105" s="21">
        <v>0</v>
      </c>
      <c r="Q105" s="21">
        <v>0</v>
      </c>
      <c r="R105" s="21">
        <f t="shared" si="11"/>
        <v>1168206</v>
      </c>
      <c r="S105" s="21">
        <v>85300</v>
      </c>
      <c r="T105" s="21">
        <v>0</v>
      </c>
      <c r="U105" s="21">
        <v>0</v>
      </c>
      <c r="V105" s="21">
        <v>1253506</v>
      </c>
    </row>
    <row r="106" spans="1:22" s="22" customFormat="1" ht="12.75">
      <c r="A106" s="19" t="s">
        <v>11</v>
      </c>
      <c r="B106" s="19" t="s">
        <v>65</v>
      </c>
      <c r="C106" s="19">
        <v>1100</v>
      </c>
      <c r="D106" s="28">
        <v>12142</v>
      </c>
      <c r="E106" s="19" t="s">
        <v>91</v>
      </c>
      <c r="F106" s="19" t="s">
        <v>7</v>
      </c>
      <c r="G106" s="20">
        <v>1</v>
      </c>
      <c r="H106" s="20">
        <v>5</v>
      </c>
      <c r="I106" s="20">
        <v>0</v>
      </c>
      <c r="J106" s="20">
        <v>0</v>
      </c>
      <c r="K106" s="20">
        <v>0</v>
      </c>
      <c r="L106" s="20">
        <v>0</v>
      </c>
      <c r="M106" s="21">
        <v>434424</v>
      </c>
      <c r="N106" s="21">
        <v>0</v>
      </c>
      <c r="O106" s="21">
        <v>0</v>
      </c>
      <c r="P106" s="21">
        <v>0</v>
      </c>
      <c r="Q106" s="21">
        <v>0</v>
      </c>
      <c r="R106" s="21">
        <f t="shared" si="11"/>
        <v>434424</v>
      </c>
      <c r="S106" s="21">
        <v>14520</v>
      </c>
      <c r="T106" s="21">
        <v>0</v>
      </c>
      <c r="U106" s="21">
        <v>0</v>
      </c>
      <c r="V106" s="21">
        <v>448944</v>
      </c>
    </row>
    <row r="107" spans="1:22" s="22" customFormat="1" ht="12.75">
      <c r="A107" s="19" t="s">
        <v>11</v>
      </c>
      <c r="B107" s="19" t="s">
        <v>65</v>
      </c>
      <c r="C107" s="19">
        <v>1100</v>
      </c>
      <c r="D107" s="28">
        <v>12144</v>
      </c>
      <c r="E107" s="19" t="s">
        <v>92</v>
      </c>
      <c r="F107" s="19" t="s">
        <v>7</v>
      </c>
      <c r="G107" s="20">
        <v>0</v>
      </c>
      <c r="H107" s="20">
        <v>8</v>
      </c>
      <c r="I107" s="20">
        <v>3</v>
      </c>
      <c r="J107" s="20">
        <v>2</v>
      </c>
      <c r="K107" s="20">
        <v>0</v>
      </c>
      <c r="L107" s="20">
        <v>0</v>
      </c>
      <c r="M107" s="21">
        <v>929040</v>
      </c>
      <c r="N107" s="21">
        <v>0</v>
      </c>
      <c r="O107" s="21">
        <v>0</v>
      </c>
      <c r="P107" s="21">
        <v>0</v>
      </c>
      <c r="Q107" s="21">
        <v>0</v>
      </c>
      <c r="R107" s="21">
        <f t="shared" si="11"/>
        <v>929040</v>
      </c>
      <c r="S107" s="21">
        <v>84552</v>
      </c>
      <c r="T107" s="21">
        <v>0</v>
      </c>
      <c r="U107" s="21">
        <v>0</v>
      </c>
      <c r="V107" s="21">
        <v>1013592</v>
      </c>
    </row>
    <row r="108" spans="1:22" s="22" customFormat="1" ht="12.75">
      <c r="A108" s="19" t="s">
        <v>11</v>
      </c>
      <c r="B108" s="19" t="s">
        <v>65</v>
      </c>
      <c r="C108" s="19">
        <v>1100</v>
      </c>
      <c r="D108" s="28">
        <v>12148</v>
      </c>
      <c r="E108" s="19" t="s">
        <v>93</v>
      </c>
      <c r="F108" s="19" t="s">
        <v>7</v>
      </c>
      <c r="G108" s="20">
        <v>0</v>
      </c>
      <c r="H108" s="20">
        <v>10</v>
      </c>
      <c r="I108" s="20">
        <v>0</v>
      </c>
      <c r="J108" s="20">
        <v>2</v>
      </c>
      <c r="K108" s="20">
        <v>0</v>
      </c>
      <c r="L108" s="20">
        <v>0</v>
      </c>
      <c r="M108" s="21">
        <v>850440</v>
      </c>
      <c r="N108" s="21">
        <v>0</v>
      </c>
      <c r="O108" s="21">
        <v>0</v>
      </c>
      <c r="P108" s="21">
        <v>0</v>
      </c>
      <c r="Q108" s="21">
        <v>0</v>
      </c>
      <c r="R108" s="21">
        <f t="shared" si="11"/>
        <v>850440</v>
      </c>
      <c r="S108" s="21">
        <v>26000</v>
      </c>
      <c r="T108" s="21">
        <v>0</v>
      </c>
      <c r="U108" s="21">
        <v>0</v>
      </c>
      <c r="V108" s="21">
        <v>876440</v>
      </c>
    </row>
    <row r="109" spans="1:22" s="22" customFormat="1" ht="12.75">
      <c r="A109" s="19" t="s">
        <v>11</v>
      </c>
      <c r="B109" s="19" t="s">
        <v>65</v>
      </c>
      <c r="C109" s="19">
        <v>1100</v>
      </c>
      <c r="D109" s="28">
        <v>12149</v>
      </c>
      <c r="E109" s="19" t="s">
        <v>94</v>
      </c>
      <c r="F109" s="19" t="s">
        <v>7</v>
      </c>
      <c r="G109" s="20">
        <v>0</v>
      </c>
      <c r="H109" s="20">
        <v>0</v>
      </c>
      <c r="I109" s="20">
        <v>1</v>
      </c>
      <c r="J109" s="20">
        <v>1</v>
      </c>
      <c r="K109" s="20">
        <v>0</v>
      </c>
      <c r="L109" s="20">
        <v>0</v>
      </c>
      <c r="M109" s="21">
        <v>71184</v>
      </c>
      <c r="N109" s="21">
        <v>0</v>
      </c>
      <c r="O109" s="21">
        <v>0</v>
      </c>
      <c r="P109" s="21">
        <v>0</v>
      </c>
      <c r="Q109" s="21">
        <v>0</v>
      </c>
      <c r="R109" s="21">
        <f t="shared" si="11"/>
        <v>71184</v>
      </c>
      <c r="S109" s="21">
        <v>20500</v>
      </c>
      <c r="T109" s="21">
        <v>0</v>
      </c>
      <c r="U109" s="21">
        <v>0</v>
      </c>
      <c r="V109" s="21">
        <v>91684</v>
      </c>
    </row>
    <row r="110" spans="1:22" s="22" customFormat="1" ht="12.75">
      <c r="A110" s="19" t="s">
        <v>11</v>
      </c>
      <c r="B110" s="19" t="s">
        <v>65</v>
      </c>
      <c r="C110" s="19">
        <v>1100</v>
      </c>
      <c r="D110" s="28">
        <v>12151</v>
      </c>
      <c r="E110" s="19" t="s">
        <v>95</v>
      </c>
      <c r="F110" s="19" t="s">
        <v>7</v>
      </c>
      <c r="G110" s="20">
        <v>1</v>
      </c>
      <c r="H110" s="20">
        <v>12.749</v>
      </c>
      <c r="I110" s="20">
        <v>1</v>
      </c>
      <c r="J110" s="20">
        <v>3</v>
      </c>
      <c r="K110" s="20">
        <v>0</v>
      </c>
      <c r="L110" s="20">
        <v>0</v>
      </c>
      <c r="M110" s="21">
        <v>1205064</v>
      </c>
      <c r="N110" s="21">
        <v>0</v>
      </c>
      <c r="O110" s="21">
        <v>0</v>
      </c>
      <c r="P110" s="21">
        <v>0</v>
      </c>
      <c r="Q110" s="21">
        <v>0</v>
      </c>
      <c r="R110" s="21">
        <f t="shared" si="11"/>
        <v>1205064</v>
      </c>
      <c r="S110" s="21">
        <v>55684</v>
      </c>
      <c r="T110" s="21">
        <v>0</v>
      </c>
      <c r="U110" s="21">
        <v>0</v>
      </c>
      <c r="V110" s="21">
        <v>1260748</v>
      </c>
    </row>
    <row r="111" spans="1:22" s="22" customFormat="1" ht="12.75">
      <c r="A111" s="19" t="s">
        <v>11</v>
      </c>
      <c r="B111" s="19" t="s">
        <v>65</v>
      </c>
      <c r="C111" s="19">
        <v>1100</v>
      </c>
      <c r="D111" s="28">
        <v>12153</v>
      </c>
      <c r="E111" s="19" t="s">
        <v>96</v>
      </c>
      <c r="F111" s="19" t="s">
        <v>7</v>
      </c>
      <c r="G111" s="20">
        <v>1</v>
      </c>
      <c r="H111" s="20">
        <v>9.5</v>
      </c>
      <c r="I111" s="20">
        <v>1</v>
      </c>
      <c r="J111" s="20">
        <v>1</v>
      </c>
      <c r="K111" s="20">
        <v>0</v>
      </c>
      <c r="L111" s="20">
        <v>0</v>
      </c>
      <c r="M111" s="21">
        <v>1019076</v>
      </c>
      <c r="N111" s="21">
        <v>0</v>
      </c>
      <c r="O111" s="21">
        <v>0</v>
      </c>
      <c r="P111" s="21">
        <v>0</v>
      </c>
      <c r="Q111" s="21">
        <v>0</v>
      </c>
      <c r="R111" s="21">
        <f t="shared" si="11"/>
        <v>1019076</v>
      </c>
      <c r="S111" s="21">
        <v>24000</v>
      </c>
      <c r="T111" s="21">
        <v>0</v>
      </c>
      <c r="U111" s="21">
        <v>0</v>
      </c>
      <c r="V111" s="21">
        <v>1043076</v>
      </c>
    </row>
    <row r="112" spans="1:22" s="22" customFormat="1" ht="12.75">
      <c r="A112" s="19" t="s">
        <v>11</v>
      </c>
      <c r="B112" s="19" t="s">
        <v>65</v>
      </c>
      <c r="C112" s="19">
        <v>1100</v>
      </c>
      <c r="D112" s="28">
        <v>12154</v>
      </c>
      <c r="E112" s="19" t="s">
        <v>97</v>
      </c>
      <c r="F112" s="19" t="s">
        <v>7</v>
      </c>
      <c r="G112" s="20">
        <v>1</v>
      </c>
      <c r="H112" s="20">
        <v>6.5</v>
      </c>
      <c r="I112" s="20">
        <v>1</v>
      </c>
      <c r="J112" s="20">
        <v>1</v>
      </c>
      <c r="K112" s="20">
        <v>0</v>
      </c>
      <c r="L112" s="20">
        <v>0</v>
      </c>
      <c r="M112" s="21">
        <v>737952</v>
      </c>
      <c r="N112" s="21">
        <v>0</v>
      </c>
      <c r="O112" s="21">
        <v>0</v>
      </c>
      <c r="P112" s="21">
        <v>0</v>
      </c>
      <c r="Q112" s="21">
        <v>0</v>
      </c>
      <c r="R112" s="21">
        <f t="shared" si="11"/>
        <v>737952</v>
      </c>
      <c r="S112" s="21">
        <v>18600</v>
      </c>
      <c r="T112" s="21">
        <v>0</v>
      </c>
      <c r="U112" s="21">
        <v>0</v>
      </c>
      <c r="V112" s="21">
        <v>756552</v>
      </c>
    </row>
    <row r="113" spans="1:22" s="22" customFormat="1" ht="12.75">
      <c r="A113" s="19" t="s">
        <v>11</v>
      </c>
      <c r="B113" s="19" t="s">
        <v>65</v>
      </c>
      <c r="C113" s="19">
        <v>1100</v>
      </c>
      <c r="D113" s="28">
        <v>12155</v>
      </c>
      <c r="E113" s="19" t="s">
        <v>98</v>
      </c>
      <c r="F113" s="19" t="s">
        <v>7</v>
      </c>
      <c r="G113" s="20">
        <v>0</v>
      </c>
      <c r="H113" s="20">
        <v>11</v>
      </c>
      <c r="I113" s="20">
        <v>4</v>
      </c>
      <c r="J113" s="20">
        <v>3</v>
      </c>
      <c r="K113" s="20">
        <v>0</v>
      </c>
      <c r="L113" s="20">
        <v>0</v>
      </c>
      <c r="M113" s="21">
        <v>1072094</v>
      </c>
      <c r="N113" s="21">
        <v>0</v>
      </c>
      <c r="O113" s="21">
        <v>0</v>
      </c>
      <c r="P113" s="21">
        <v>0</v>
      </c>
      <c r="Q113" s="21">
        <v>0</v>
      </c>
      <c r="R113" s="21">
        <f t="shared" si="11"/>
        <v>1072094</v>
      </c>
      <c r="S113" s="21">
        <v>42542</v>
      </c>
      <c r="T113" s="21">
        <v>0</v>
      </c>
      <c r="U113" s="21">
        <v>0</v>
      </c>
      <c r="V113" s="21">
        <v>1114636</v>
      </c>
    </row>
    <row r="114" spans="1:22" s="22" customFormat="1" ht="12.75">
      <c r="A114" s="19" t="s">
        <v>11</v>
      </c>
      <c r="B114" s="19" t="s">
        <v>65</v>
      </c>
      <c r="C114" s="19">
        <v>1100</v>
      </c>
      <c r="D114" s="28">
        <v>12156</v>
      </c>
      <c r="E114" s="19" t="s">
        <v>99</v>
      </c>
      <c r="F114" s="19" t="s">
        <v>7</v>
      </c>
      <c r="G114" s="20">
        <v>0.632</v>
      </c>
      <c r="H114" s="20">
        <v>17.669</v>
      </c>
      <c r="I114" s="20">
        <v>3.384</v>
      </c>
      <c r="J114" s="20">
        <v>6</v>
      </c>
      <c r="K114" s="20">
        <v>0</v>
      </c>
      <c r="L114" s="20">
        <v>0</v>
      </c>
      <c r="M114" s="21">
        <v>2099184</v>
      </c>
      <c r="N114" s="21">
        <v>0</v>
      </c>
      <c r="O114" s="21">
        <v>0</v>
      </c>
      <c r="P114" s="21">
        <v>0</v>
      </c>
      <c r="Q114" s="21">
        <v>0</v>
      </c>
      <c r="R114" s="21">
        <f t="shared" si="11"/>
        <v>2099184</v>
      </c>
      <c r="S114" s="21">
        <v>110446</v>
      </c>
      <c r="T114" s="21">
        <v>0</v>
      </c>
      <c r="U114" s="21">
        <v>0</v>
      </c>
      <c r="V114" s="21">
        <v>2209630</v>
      </c>
    </row>
    <row r="115" spans="1:22" s="22" customFormat="1" ht="12.75">
      <c r="A115" s="19" t="s">
        <v>11</v>
      </c>
      <c r="B115" s="19" t="s">
        <v>65</v>
      </c>
      <c r="C115" s="19">
        <v>1100</v>
      </c>
      <c r="D115" s="28">
        <v>12159</v>
      </c>
      <c r="E115" s="19" t="s">
        <v>100</v>
      </c>
      <c r="F115" s="19" t="s">
        <v>7</v>
      </c>
      <c r="G115" s="20">
        <v>0</v>
      </c>
      <c r="H115" s="20">
        <v>0</v>
      </c>
      <c r="I115" s="20">
        <v>1</v>
      </c>
      <c r="J115" s="20">
        <v>0</v>
      </c>
      <c r="K115" s="20">
        <v>0</v>
      </c>
      <c r="L115" s="20">
        <v>0</v>
      </c>
      <c r="M115" s="21">
        <v>58008</v>
      </c>
      <c r="N115" s="21">
        <v>0</v>
      </c>
      <c r="O115" s="21">
        <v>0</v>
      </c>
      <c r="P115" s="21">
        <v>0</v>
      </c>
      <c r="Q115" s="21">
        <v>0</v>
      </c>
      <c r="R115" s="21">
        <f t="shared" si="11"/>
        <v>58008</v>
      </c>
      <c r="S115" s="21">
        <v>0</v>
      </c>
      <c r="T115" s="21">
        <v>0</v>
      </c>
      <c r="U115" s="21">
        <v>0</v>
      </c>
      <c r="V115" s="21">
        <v>58008</v>
      </c>
    </row>
    <row r="116" spans="1:22" s="22" customFormat="1" ht="12.75">
      <c r="A116" s="19" t="s">
        <v>11</v>
      </c>
      <c r="B116" s="19" t="s">
        <v>65</v>
      </c>
      <c r="C116" s="19">
        <v>1100</v>
      </c>
      <c r="D116" s="28">
        <v>12180</v>
      </c>
      <c r="E116" s="19" t="s">
        <v>102</v>
      </c>
      <c r="F116" s="19" t="s">
        <v>7</v>
      </c>
      <c r="G116" s="20">
        <v>0</v>
      </c>
      <c r="H116" s="20">
        <v>5</v>
      </c>
      <c r="I116" s="20">
        <v>2</v>
      </c>
      <c r="J116" s="20">
        <v>1</v>
      </c>
      <c r="K116" s="20">
        <v>0</v>
      </c>
      <c r="L116" s="20">
        <v>0</v>
      </c>
      <c r="M116" s="21">
        <v>544212</v>
      </c>
      <c r="N116" s="21">
        <v>0</v>
      </c>
      <c r="O116" s="21">
        <v>0</v>
      </c>
      <c r="P116" s="21">
        <v>0</v>
      </c>
      <c r="Q116" s="21">
        <v>0</v>
      </c>
      <c r="R116" s="21">
        <f t="shared" si="11"/>
        <v>544212</v>
      </c>
      <c r="S116" s="21">
        <v>20440</v>
      </c>
      <c r="T116" s="21">
        <v>0</v>
      </c>
      <c r="U116" s="21">
        <v>0</v>
      </c>
      <c r="V116" s="21">
        <v>564652</v>
      </c>
    </row>
    <row r="117" spans="1:22" s="22" customFormat="1" ht="12.75">
      <c r="A117" s="19" t="s">
        <v>11</v>
      </c>
      <c r="B117" s="19" t="s">
        <v>65</v>
      </c>
      <c r="C117" s="19">
        <v>1100</v>
      </c>
      <c r="D117" s="28">
        <v>12181</v>
      </c>
      <c r="E117" s="19" t="s">
        <v>103</v>
      </c>
      <c r="F117" s="19" t="s">
        <v>7</v>
      </c>
      <c r="G117" s="20">
        <v>0</v>
      </c>
      <c r="H117" s="20">
        <v>4</v>
      </c>
      <c r="I117" s="20">
        <v>1</v>
      </c>
      <c r="J117" s="20">
        <v>1</v>
      </c>
      <c r="K117" s="20">
        <v>0</v>
      </c>
      <c r="L117" s="20">
        <v>0</v>
      </c>
      <c r="M117" s="21">
        <v>312832</v>
      </c>
      <c r="N117" s="21">
        <v>0</v>
      </c>
      <c r="O117" s="21">
        <v>0</v>
      </c>
      <c r="P117" s="21">
        <v>0</v>
      </c>
      <c r="Q117" s="21">
        <v>0</v>
      </c>
      <c r="R117" s="21">
        <f t="shared" si="11"/>
        <v>312832</v>
      </c>
      <c r="S117" s="21">
        <v>15520</v>
      </c>
      <c r="T117" s="21">
        <v>0</v>
      </c>
      <c r="U117" s="21">
        <v>0</v>
      </c>
      <c r="V117" s="21">
        <v>328352</v>
      </c>
    </row>
    <row r="118" spans="1:22" s="22" customFormat="1" ht="12.75">
      <c r="A118" s="19" t="s">
        <v>11</v>
      </c>
      <c r="B118" s="19" t="s">
        <v>153</v>
      </c>
      <c r="C118" s="19">
        <v>1100</v>
      </c>
      <c r="D118" s="28">
        <v>12277</v>
      </c>
      <c r="E118" s="19" t="s">
        <v>154</v>
      </c>
      <c r="F118" s="19" t="s">
        <v>7</v>
      </c>
      <c r="G118" s="20">
        <v>0</v>
      </c>
      <c r="H118" s="20">
        <v>0</v>
      </c>
      <c r="I118" s="20">
        <v>0</v>
      </c>
      <c r="J118" s="20">
        <v>2</v>
      </c>
      <c r="K118" s="20">
        <v>0</v>
      </c>
      <c r="L118" s="20">
        <v>0</v>
      </c>
      <c r="M118" s="21">
        <v>79344</v>
      </c>
      <c r="N118" s="21">
        <v>0</v>
      </c>
      <c r="O118" s="21">
        <v>0</v>
      </c>
      <c r="P118" s="21">
        <v>0</v>
      </c>
      <c r="Q118" s="21">
        <v>0</v>
      </c>
      <c r="R118" s="21">
        <f t="shared" si="11"/>
        <v>79344</v>
      </c>
      <c r="S118" s="21">
        <v>31620</v>
      </c>
      <c r="T118" s="21">
        <v>0</v>
      </c>
      <c r="U118" s="21">
        <v>0</v>
      </c>
      <c r="V118" s="21">
        <v>110964</v>
      </c>
    </row>
    <row r="119" spans="1:22" s="22" customFormat="1" ht="12.75">
      <c r="A119" s="19" t="s">
        <v>11</v>
      </c>
      <c r="B119" s="19" t="s">
        <v>177</v>
      </c>
      <c r="C119" s="19">
        <v>1100</v>
      </c>
      <c r="D119" s="28">
        <v>12403</v>
      </c>
      <c r="E119" s="19" t="s">
        <v>209</v>
      </c>
      <c r="F119" s="19" t="s">
        <v>7</v>
      </c>
      <c r="G119" s="20">
        <v>0</v>
      </c>
      <c r="H119" s="20">
        <v>0</v>
      </c>
      <c r="I119" s="20">
        <v>1</v>
      </c>
      <c r="J119" s="20">
        <v>0</v>
      </c>
      <c r="K119" s="20">
        <v>0</v>
      </c>
      <c r="L119" s="20">
        <v>0</v>
      </c>
      <c r="M119" s="21">
        <v>54348</v>
      </c>
      <c r="N119" s="21">
        <v>0</v>
      </c>
      <c r="O119" s="21">
        <v>0</v>
      </c>
      <c r="P119" s="21">
        <v>0</v>
      </c>
      <c r="Q119" s="21">
        <v>0</v>
      </c>
      <c r="R119" s="21">
        <f t="shared" si="11"/>
        <v>54348</v>
      </c>
      <c r="S119" s="21">
        <v>39535</v>
      </c>
      <c r="T119" s="21">
        <v>0</v>
      </c>
      <c r="U119" s="21">
        <v>0</v>
      </c>
      <c r="V119" s="21">
        <v>93883</v>
      </c>
    </row>
    <row r="120" spans="1:22" s="22" customFormat="1" ht="12.75">
      <c r="A120" s="19" t="s">
        <v>11</v>
      </c>
      <c r="B120" s="19" t="s">
        <v>237</v>
      </c>
      <c r="C120" s="19">
        <v>1100</v>
      </c>
      <c r="D120" s="28">
        <v>12458</v>
      </c>
      <c r="E120" s="19" t="s">
        <v>244</v>
      </c>
      <c r="F120" s="19" t="s">
        <v>7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f t="shared" si="11"/>
        <v>0</v>
      </c>
      <c r="S120" s="21">
        <v>88000</v>
      </c>
      <c r="T120" s="21">
        <v>0</v>
      </c>
      <c r="U120" s="21">
        <v>0</v>
      </c>
      <c r="V120" s="21">
        <v>88000</v>
      </c>
    </row>
    <row r="121" spans="1:22" s="22" customFormat="1" ht="12.75">
      <c r="A121" s="19" t="s">
        <v>11</v>
      </c>
      <c r="B121" s="19" t="s">
        <v>237</v>
      </c>
      <c r="C121" s="19">
        <v>1100</v>
      </c>
      <c r="D121" s="28">
        <v>12464</v>
      </c>
      <c r="E121" s="19" t="s">
        <v>249</v>
      </c>
      <c r="F121" s="19" t="s">
        <v>7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f t="shared" si="11"/>
        <v>0</v>
      </c>
      <c r="S121" s="21">
        <v>6330</v>
      </c>
      <c r="T121" s="21">
        <v>0</v>
      </c>
      <c r="U121" s="21">
        <v>0</v>
      </c>
      <c r="V121" s="21">
        <v>6330</v>
      </c>
    </row>
    <row r="122" spans="1:22" s="22" customFormat="1" ht="12.75">
      <c r="A122" s="19" t="s">
        <v>11</v>
      </c>
      <c r="B122" s="19" t="s">
        <v>237</v>
      </c>
      <c r="C122" s="19">
        <v>1100</v>
      </c>
      <c r="D122" s="28">
        <v>12487</v>
      </c>
      <c r="E122" s="19" t="s">
        <v>259</v>
      </c>
      <c r="F122" s="19" t="s">
        <v>7</v>
      </c>
      <c r="G122" s="20">
        <v>1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1">
        <v>103752</v>
      </c>
      <c r="N122" s="21">
        <v>0</v>
      </c>
      <c r="O122" s="21">
        <v>0</v>
      </c>
      <c r="P122" s="21">
        <v>0</v>
      </c>
      <c r="Q122" s="21">
        <v>0</v>
      </c>
      <c r="R122" s="21">
        <f t="shared" si="11"/>
        <v>103752</v>
      </c>
      <c r="S122" s="21">
        <v>11700</v>
      </c>
      <c r="T122" s="21">
        <v>0</v>
      </c>
      <c r="U122" s="21">
        <v>0</v>
      </c>
      <c r="V122" s="21">
        <v>115452</v>
      </c>
    </row>
    <row r="123" spans="1:22" s="22" customFormat="1" ht="12.75">
      <c r="A123" s="19" t="s">
        <v>11</v>
      </c>
      <c r="B123" s="19" t="s">
        <v>237</v>
      </c>
      <c r="C123" s="19">
        <v>1100</v>
      </c>
      <c r="D123" s="28">
        <v>12488</v>
      </c>
      <c r="E123" s="19" t="s">
        <v>260</v>
      </c>
      <c r="F123" s="19" t="s">
        <v>7</v>
      </c>
      <c r="G123" s="20">
        <v>0</v>
      </c>
      <c r="H123" s="20">
        <v>0</v>
      </c>
      <c r="I123" s="20">
        <v>1</v>
      </c>
      <c r="J123" s="20">
        <v>0</v>
      </c>
      <c r="K123" s="20">
        <v>0</v>
      </c>
      <c r="L123" s="20">
        <v>0</v>
      </c>
      <c r="M123" s="21">
        <v>91788</v>
      </c>
      <c r="N123" s="21">
        <v>0</v>
      </c>
      <c r="O123" s="21">
        <v>0</v>
      </c>
      <c r="P123" s="21">
        <v>0</v>
      </c>
      <c r="Q123" s="21">
        <v>0</v>
      </c>
      <c r="R123" s="21">
        <f t="shared" si="11"/>
        <v>91788</v>
      </c>
      <c r="S123" s="21">
        <v>15850</v>
      </c>
      <c r="T123" s="21">
        <v>0</v>
      </c>
      <c r="U123" s="21">
        <v>0</v>
      </c>
      <c r="V123" s="21">
        <v>107638</v>
      </c>
    </row>
    <row r="124" spans="1:22" s="22" customFormat="1" ht="12.75">
      <c r="A124" s="19" t="s">
        <v>11</v>
      </c>
      <c r="B124" s="19" t="s">
        <v>120</v>
      </c>
      <c r="C124" s="19">
        <v>1100</v>
      </c>
      <c r="D124" s="28">
        <v>12502</v>
      </c>
      <c r="E124" s="19" t="s">
        <v>264</v>
      </c>
      <c r="F124" s="19" t="s">
        <v>7</v>
      </c>
      <c r="G124" s="20">
        <v>0</v>
      </c>
      <c r="H124" s="20">
        <v>0</v>
      </c>
      <c r="I124" s="20">
        <v>0</v>
      </c>
      <c r="J124" s="20">
        <v>9</v>
      </c>
      <c r="K124" s="20">
        <v>0</v>
      </c>
      <c r="L124" s="20">
        <v>0</v>
      </c>
      <c r="M124" s="21">
        <v>473412</v>
      </c>
      <c r="N124" s="21">
        <v>0</v>
      </c>
      <c r="O124" s="21">
        <v>0</v>
      </c>
      <c r="P124" s="21">
        <v>0</v>
      </c>
      <c r="Q124" s="21">
        <v>0</v>
      </c>
      <c r="R124" s="21">
        <f t="shared" si="11"/>
        <v>473412</v>
      </c>
      <c r="S124" s="21">
        <v>2650</v>
      </c>
      <c r="T124" s="21">
        <v>0</v>
      </c>
      <c r="U124" s="21">
        <v>0</v>
      </c>
      <c r="V124" s="21">
        <v>476062</v>
      </c>
    </row>
    <row r="125" spans="1:22" s="22" customFormat="1" ht="12.75">
      <c r="A125" s="19" t="s">
        <v>11</v>
      </c>
      <c r="B125" s="19" t="s">
        <v>6</v>
      </c>
      <c r="C125" s="19">
        <v>1100</v>
      </c>
      <c r="D125" s="28">
        <v>16052</v>
      </c>
      <c r="E125" s="19" t="s">
        <v>494</v>
      </c>
      <c r="F125" s="19" t="s">
        <v>7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f t="shared" si="11"/>
        <v>0</v>
      </c>
      <c r="S125" s="21">
        <v>184090</v>
      </c>
      <c r="T125" s="21">
        <v>0</v>
      </c>
      <c r="U125" s="21">
        <v>0</v>
      </c>
      <c r="V125" s="21">
        <v>184090</v>
      </c>
    </row>
    <row r="126" spans="1:22" s="22" customFormat="1" ht="12.75">
      <c r="A126" s="19" t="s">
        <v>11</v>
      </c>
      <c r="B126" s="19" t="s">
        <v>65</v>
      </c>
      <c r="C126" s="19">
        <v>1100</v>
      </c>
      <c r="D126" s="28">
        <v>16358</v>
      </c>
      <c r="E126" s="19" t="s">
        <v>505</v>
      </c>
      <c r="F126" s="19" t="s">
        <v>7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f t="shared" si="11"/>
        <v>0</v>
      </c>
      <c r="S126" s="21">
        <v>11700</v>
      </c>
      <c r="T126" s="21">
        <v>0</v>
      </c>
      <c r="U126" s="21">
        <v>0</v>
      </c>
      <c r="V126" s="21">
        <v>11700</v>
      </c>
    </row>
    <row r="127" spans="1:22" s="22" customFormat="1" ht="12.75">
      <c r="A127" s="19" t="s">
        <v>11</v>
      </c>
      <c r="B127" s="19" t="s">
        <v>65</v>
      </c>
      <c r="C127" s="19">
        <v>1100</v>
      </c>
      <c r="D127" s="28">
        <v>18028</v>
      </c>
      <c r="E127" s="19" t="s">
        <v>543</v>
      </c>
      <c r="F127" s="19" t="s">
        <v>7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f t="shared" si="11"/>
        <v>0</v>
      </c>
      <c r="S127" s="21">
        <v>12000</v>
      </c>
      <c r="T127" s="21">
        <v>0</v>
      </c>
      <c r="U127" s="21">
        <v>0</v>
      </c>
      <c r="V127" s="21">
        <v>12000</v>
      </c>
    </row>
    <row r="128" spans="1:22" s="22" customFormat="1" ht="12.75">
      <c r="A128" s="19" t="s">
        <v>11</v>
      </c>
      <c r="B128" s="19" t="s">
        <v>65</v>
      </c>
      <c r="C128" s="19">
        <v>1100</v>
      </c>
      <c r="D128" s="28">
        <v>18041</v>
      </c>
      <c r="E128" s="19" t="s">
        <v>544</v>
      </c>
      <c r="F128" s="19" t="s">
        <v>7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f t="shared" si="11"/>
        <v>0</v>
      </c>
      <c r="S128" s="31">
        <v>120000</v>
      </c>
      <c r="T128" s="31">
        <v>0</v>
      </c>
      <c r="U128" s="31">
        <v>0</v>
      </c>
      <c r="V128" s="31">
        <v>120000</v>
      </c>
    </row>
    <row r="129" spans="1:22" s="22" customFormat="1" ht="12.75">
      <c r="A129" s="19"/>
      <c r="B129" s="19"/>
      <c r="C129" s="19"/>
      <c r="D129" s="28"/>
      <c r="E129" s="19" t="s">
        <v>619</v>
      </c>
      <c r="F129" s="19"/>
      <c r="G129" s="20">
        <f aca="true" t="shared" si="12" ref="G129:M129">SUM(G85:G128)</f>
        <v>17.632</v>
      </c>
      <c r="H129" s="20">
        <f t="shared" si="12"/>
        <v>246.093</v>
      </c>
      <c r="I129" s="20">
        <f t="shared" si="12"/>
        <v>72.884</v>
      </c>
      <c r="J129" s="20">
        <f t="shared" si="12"/>
        <v>74.914</v>
      </c>
      <c r="K129" s="20">
        <f t="shared" si="12"/>
        <v>1.769</v>
      </c>
      <c r="L129" s="20">
        <f t="shared" si="12"/>
        <v>0</v>
      </c>
      <c r="M129" s="21">
        <f t="shared" si="12"/>
        <v>26848844</v>
      </c>
      <c r="N129" s="21">
        <f aca="true" t="shared" si="13" ref="N129:U129">SUM(N85:N128)</f>
        <v>0</v>
      </c>
      <c r="O129" s="21">
        <f t="shared" si="13"/>
        <v>609117</v>
      </c>
      <c r="P129" s="21">
        <f t="shared" si="13"/>
        <v>0</v>
      </c>
      <c r="Q129" s="21">
        <f t="shared" si="13"/>
        <v>103754</v>
      </c>
      <c r="R129" s="21">
        <f t="shared" si="13"/>
        <v>27561715</v>
      </c>
      <c r="S129" s="21">
        <f t="shared" si="13"/>
        <v>1779493</v>
      </c>
      <c r="T129" s="21">
        <f t="shared" si="13"/>
        <v>0</v>
      </c>
      <c r="U129" s="21">
        <f t="shared" si="13"/>
        <v>0</v>
      </c>
      <c r="V129" s="21">
        <v>29341208</v>
      </c>
    </row>
    <row r="130" spans="1:22" s="22" customFormat="1" ht="12.75">
      <c r="A130" s="19"/>
      <c r="B130" s="19"/>
      <c r="C130" s="19"/>
      <c r="D130" s="28"/>
      <c r="E130" s="19"/>
      <c r="F130" s="19"/>
      <c r="G130" s="20"/>
      <c r="H130" s="20"/>
      <c r="I130" s="20"/>
      <c r="J130" s="20"/>
      <c r="K130" s="20"/>
      <c r="L130" s="20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s="22" customFormat="1" ht="12.75">
      <c r="A131" s="19" t="s">
        <v>66</v>
      </c>
      <c r="B131" s="19" t="s">
        <v>65</v>
      </c>
      <c r="C131" s="19">
        <v>1100</v>
      </c>
      <c r="D131" s="28">
        <v>12076</v>
      </c>
      <c r="E131" s="19" t="s">
        <v>67</v>
      </c>
      <c r="F131" s="19" t="s">
        <v>7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5513</v>
      </c>
      <c r="R131" s="21">
        <f aca="true" t="shared" si="14" ref="R131:R162">SUM(M131:Q131)</f>
        <v>5513</v>
      </c>
      <c r="S131" s="21">
        <v>0</v>
      </c>
      <c r="T131" s="21">
        <v>0</v>
      </c>
      <c r="U131" s="21">
        <v>0</v>
      </c>
      <c r="V131" s="21">
        <v>5513</v>
      </c>
    </row>
    <row r="132" spans="1:22" s="22" customFormat="1" ht="12.75">
      <c r="A132" s="19" t="s">
        <v>66</v>
      </c>
      <c r="B132" s="19" t="s">
        <v>120</v>
      </c>
      <c r="C132" s="19">
        <v>1100</v>
      </c>
      <c r="D132" s="28">
        <v>12210</v>
      </c>
      <c r="E132" s="19" t="s">
        <v>121</v>
      </c>
      <c r="F132" s="19" t="s">
        <v>7</v>
      </c>
      <c r="G132" s="20">
        <v>0</v>
      </c>
      <c r="H132" s="20">
        <v>0.431</v>
      </c>
      <c r="I132" s="20">
        <v>0</v>
      </c>
      <c r="J132" s="20">
        <v>0.463</v>
      </c>
      <c r="K132" s="20">
        <v>0</v>
      </c>
      <c r="L132" s="20">
        <v>0</v>
      </c>
      <c r="M132" s="21">
        <v>63587</v>
      </c>
      <c r="N132" s="21">
        <v>0</v>
      </c>
      <c r="O132" s="21">
        <v>0</v>
      </c>
      <c r="P132" s="21">
        <v>0</v>
      </c>
      <c r="Q132" s="21">
        <v>0</v>
      </c>
      <c r="R132" s="21">
        <f t="shared" si="14"/>
        <v>63587</v>
      </c>
      <c r="S132" s="21">
        <v>0</v>
      </c>
      <c r="T132" s="21">
        <v>0</v>
      </c>
      <c r="U132" s="21">
        <v>0</v>
      </c>
      <c r="V132" s="21">
        <v>63587</v>
      </c>
    </row>
    <row r="133" spans="1:22" s="22" customFormat="1" ht="12.75">
      <c r="A133" s="19" t="s">
        <v>66</v>
      </c>
      <c r="B133" s="19" t="s">
        <v>65</v>
      </c>
      <c r="C133" s="19">
        <v>1100</v>
      </c>
      <c r="D133" s="28">
        <v>15206</v>
      </c>
      <c r="E133" s="19" t="s">
        <v>291</v>
      </c>
      <c r="F133" s="19" t="s">
        <v>7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f t="shared" si="14"/>
        <v>0</v>
      </c>
      <c r="S133" s="21">
        <v>90000</v>
      </c>
      <c r="T133" s="21">
        <v>0</v>
      </c>
      <c r="U133" s="21">
        <v>0</v>
      </c>
      <c r="V133" s="21">
        <v>90000</v>
      </c>
    </row>
    <row r="134" spans="1:22" s="22" customFormat="1" ht="12.75">
      <c r="A134" s="19" t="s">
        <v>66</v>
      </c>
      <c r="B134" s="19" t="s">
        <v>65</v>
      </c>
      <c r="C134" s="19">
        <v>1100</v>
      </c>
      <c r="D134" s="28">
        <v>15210</v>
      </c>
      <c r="E134" s="19" t="s">
        <v>292</v>
      </c>
      <c r="F134" s="19" t="s">
        <v>7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f t="shared" si="14"/>
        <v>0</v>
      </c>
      <c r="S134" s="21">
        <v>49150</v>
      </c>
      <c r="T134" s="21">
        <v>0</v>
      </c>
      <c r="U134" s="21">
        <v>0</v>
      </c>
      <c r="V134" s="21">
        <v>49150</v>
      </c>
    </row>
    <row r="135" spans="1:22" s="22" customFormat="1" ht="12.75">
      <c r="A135" s="19" t="s">
        <v>66</v>
      </c>
      <c r="B135" s="19" t="s">
        <v>65</v>
      </c>
      <c r="C135" s="19">
        <v>1100</v>
      </c>
      <c r="D135" s="28">
        <v>15211</v>
      </c>
      <c r="E135" s="19" t="s">
        <v>293</v>
      </c>
      <c r="F135" s="19" t="s">
        <v>7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  <c r="N135" s="21">
        <v>0</v>
      </c>
      <c r="O135" s="21">
        <v>24987</v>
      </c>
      <c r="P135" s="21">
        <v>0</v>
      </c>
      <c r="Q135" s="21">
        <v>0</v>
      </c>
      <c r="R135" s="21">
        <f t="shared" si="14"/>
        <v>24987</v>
      </c>
      <c r="S135" s="21">
        <v>0</v>
      </c>
      <c r="T135" s="21">
        <v>0</v>
      </c>
      <c r="U135" s="21">
        <v>0</v>
      </c>
      <c r="V135" s="21">
        <v>24987</v>
      </c>
    </row>
    <row r="136" spans="1:22" s="22" customFormat="1" ht="12.75">
      <c r="A136" s="19" t="s">
        <v>66</v>
      </c>
      <c r="B136" s="19" t="s">
        <v>6</v>
      </c>
      <c r="C136" s="19">
        <v>1100</v>
      </c>
      <c r="D136" s="28">
        <v>15220</v>
      </c>
      <c r="E136" s="19" t="s">
        <v>294</v>
      </c>
      <c r="F136" s="19" t="s">
        <v>7</v>
      </c>
      <c r="G136" s="20">
        <v>1</v>
      </c>
      <c r="H136" s="20">
        <v>0</v>
      </c>
      <c r="I136" s="20">
        <v>0</v>
      </c>
      <c r="J136" s="20">
        <v>2</v>
      </c>
      <c r="K136" s="20">
        <v>0</v>
      </c>
      <c r="L136" s="20">
        <v>0</v>
      </c>
      <c r="M136" s="21">
        <v>222684</v>
      </c>
      <c r="N136" s="21">
        <v>0</v>
      </c>
      <c r="O136" s="21">
        <v>17292</v>
      </c>
      <c r="P136" s="21">
        <v>0</v>
      </c>
      <c r="Q136" s="21">
        <v>0</v>
      </c>
      <c r="R136" s="21">
        <f t="shared" si="14"/>
        <v>239976</v>
      </c>
      <c r="S136" s="21">
        <v>0</v>
      </c>
      <c r="T136" s="21">
        <v>0</v>
      </c>
      <c r="U136" s="21">
        <v>0</v>
      </c>
      <c r="V136" s="21">
        <v>239976</v>
      </c>
    </row>
    <row r="137" spans="1:22" s="22" customFormat="1" ht="12.75">
      <c r="A137" s="19" t="s">
        <v>66</v>
      </c>
      <c r="B137" s="19" t="s">
        <v>6</v>
      </c>
      <c r="C137" s="19">
        <v>1100</v>
      </c>
      <c r="D137" s="28">
        <v>15229</v>
      </c>
      <c r="E137" s="19" t="s">
        <v>295</v>
      </c>
      <c r="F137" s="19" t="s">
        <v>7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f t="shared" si="14"/>
        <v>0</v>
      </c>
      <c r="S137" s="21">
        <v>21150</v>
      </c>
      <c r="T137" s="21">
        <v>0</v>
      </c>
      <c r="U137" s="21">
        <v>0</v>
      </c>
      <c r="V137" s="21">
        <v>21150</v>
      </c>
    </row>
    <row r="138" spans="1:22" s="22" customFormat="1" ht="12.75">
      <c r="A138" s="19" t="s">
        <v>66</v>
      </c>
      <c r="B138" s="19" t="s">
        <v>65</v>
      </c>
      <c r="C138" s="19">
        <v>1100</v>
      </c>
      <c r="D138" s="28">
        <v>15230</v>
      </c>
      <c r="E138" s="19" t="s">
        <v>296</v>
      </c>
      <c r="F138" s="19" t="s">
        <v>7</v>
      </c>
      <c r="G138" s="20">
        <v>0.333</v>
      </c>
      <c r="H138" s="20">
        <v>3.333</v>
      </c>
      <c r="I138" s="20">
        <v>0</v>
      </c>
      <c r="J138" s="20">
        <v>0.584</v>
      </c>
      <c r="K138" s="20">
        <v>0</v>
      </c>
      <c r="L138" s="20">
        <v>0</v>
      </c>
      <c r="M138" s="21">
        <v>318995</v>
      </c>
      <c r="N138" s="21">
        <v>0</v>
      </c>
      <c r="O138" s="21">
        <v>0</v>
      </c>
      <c r="P138" s="21">
        <v>0</v>
      </c>
      <c r="Q138" s="21">
        <v>0</v>
      </c>
      <c r="R138" s="21">
        <f t="shared" si="14"/>
        <v>318995</v>
      </c>
      <c r="S138" s="21">
        <v>0</v>
      </c>
      <c r="T138" s="21">
        <v>0</v>
      </c>
      <c r="U138" s="21">
        <v>0</v>
      </c>
      <c r="V138" s="21">
        <v>318995</v>
      </c>
    </row>
    <row r="139" spans="1:22" s="22" customFormat="1" ht="12.75">
      <c r="A139" s="19" t="s">
        <v>66</v>
      </c>
      <c r="B139" s="19" t="s">
        <v>65</v>
      </c>
      <c r="C139" s="19">
        <v>1100</v>
      </c>
      <c r="D139" s="28">
        <v>15239</v>
      </c>
      <c r="E139" s="19" t="s">
        <v>297</v>
      </c>
      <c r="F139" s="19" t="s">
        <v>7</v>
      </c>
      <c r="G139" s="20">
        <v>0</v>
      </c>
      <c r="H139" s="20">
        <v>0</v>
      </c>
      <c r="I139" s="20">
        <v>0.109</v>
      </c>
      <c r="J139" s="20">
        <v>0</v>
      </c>
      <c r="K139" s="20">
        <v>0</v>
      </c>
      <c r="L139" s="20">
        <v>0</v>
      </c>
      <c r="M139" s="21">
        <v>5952</v>
      </c>
      <c r="N139" s="21">
        <v>0</v>
      </c>
      <c r="O139" s="21">
        <v>0</v>
      </c>
      <c r="P139" s="21">
        <v>0</v>
      </c>
      <c r="Q139" s="21">
        <v>0</v>
      </c>
      <c r="R139" s="21">
        <f t="shared" si="14"/>
        <v>5952</v>
      </c>
      <c r="S139" s="21">
        <v>16067</v>
      </c>
      <c r="T139" s="21">
        <v>0</v>
      </c>
      <c r="U139" s="21">
        <v>0</v>
      </c>
      <c r="V139" s="21">
        <v>22019</v>
      </c>
    </row>
    <row r="140" spans="1:22" s="22" customFormat="1" ht="12.75">
      <c r="A140" s="19" t="s">
        <v>66</v>
      </c>
      <c r="B140" s="19" t="s">
        <v>65</v>
      </c>
      <c r="C140" s="19">
        <v>1100</v>
      </c>
      <c r="D140" s="28">
        <v>15240</v>
      </c>
      <c r="E140" s="19" t="s">
        <v>298</v>
      </c>
      <c r="F140" s="19" t="s">
        <v>7</v>
      </c>
      <c r="G140" s="20">
        <v>0</v>
      </c>
      <c r="H140" s="20">
        <v>5.806</v>
      </c>
      <c r="I140" s="20">
        <v>0.123</v>
      </c>
      <c r="J140" s="20">
        <v>4.57</v>
      </c>
      <c r="K140" s="20">
        <v>0</v>
      </c>
      <c r="L140" s="20">
        <v>0</v>
      </c>
      <c r="M140" s="21">
        <v>647415</v>
      </c>
      <c r="N140" s="21">
        <v>0</v>
      </c>
      <c r="O140" s="21">
        <v>0</v>
      </c>
      <c r="P140" s="21">
        <v>0</v>
      </c>
      <c r="Q140" s="21">
        <v>0</v>
      </c>
      <c r="R140" s="21">
        <f t="shared" si="14"/>
        <v>647415</v>
      </c>
      <c r="S140" s="21">
        <v>0</v>
      </c>
      <c r="T140" s="21">
        <v>0</v>
      </c>
      <c r="U140" s="21">
        <v>0</v>
      </c>
      <c r="V140" s="21">
        <v>647415</v>
      </c>
    </row>
    <row r="141" spans="1:22" s="22" customFormat="1" ht="12.75">
      <c r="A141" s="19" t="s">
        <v>66</v>
      </c>
      <c r="B141" s="19" t="s">
        <v>65</v>
      </c>
      <c r="C141" s="19">
        <v>1100</v>
      </c>
      <c r="D141" s="28">
        <v>15249</v>
      </c>
      <c r="E141" s="19" t="s">
        <v>299</v>
      </c>
      <c r="F141" s="19" t="s">
        <v>7</v>
      </c>
      <c r="G141" s="20">
        <v>0</v>
      </c>
      <c r="H141" s="20">
        <v>0</v>
      </c>
      <c r="I141" s="20">
        <v>0</v>
      </c>
      <c r="J141" s="20">
        <v>0.128</v>
      </c>
      <c r="K141" s="20">
        <v>0</v>
      </c>
      <c r="L141" s="20">
        <v>0</v>
      </c>
      <c r="M141" s="21">
        <v>5935</v>
      </c>
      <c r="N141" s="21">
        <v>0</v>
      </c>
      <c r="O141" s="21">
        <v>0</v>
      </c>
      <c r="P141" s="21">
        <v>0</v>
      </c>
      <c r="Q141" s="21">
        <v>0</v>
      </c>
      <c r="R141" s="21">
        <f t="shared" si="14"/>
        <v>5935</v>
      </c>
      <c r="S141" s="21">
        <v>38488</v>
      </c>
      <c r="T141" s="21">
        <v>0</v>
      </c>
      <c r="U141" s="21">
        <v>0</v>
      </c>
      <c r="V141" s="21">
        <v>44423</v>
      </c>
    </row>
    <row r="142" spans="1:22" s="22" customFormat="1" ht="12.75">
      <c r="A142" s="19" t="s">
        <v>66</v>
      </c>
      <c r="B142" s="19" t="s">
        <v>65</v>
      </c>
      <c r="C142" s="19">
        <v>1100</v>
      </c>
      <c r="D142" s="28">
        <v>15250</v>
      </c>
      <c r="E142" s="19" t="s">
        <v>300</v>
      </c>
      <c r="F142" s="19" t="s">
        <v>7</v>
      </c>
      <c r="G142" s="20">
        <v>0</v>
      </c>
      <c r="H142" s="20">
        <v>6.001</v>
      </c>
      <c r="I142" s="20">
        <v>3</v>
      </c>
      <c r="J142" s="20">
        <v>1.251</v>
      </c>
      <c r="K142" s="20">
        <v>0</v>
      </c>
      <c r="L142" s="20">
        <v>0</v>
      </c>
      <c r="M142" s="21">
        <v>609318</v>
      </c>
      <c r="N142" s="21">
        <v>0</v>
      </c>
      <c r="O142" s="21">
        <v>0</v>
      </c>
      <c r="P142" s="21">
        <v>0</v>
      </c>
      <c r="Q142" s="21">
        <v>0</v>
      </c>
      <c r="R142" s="21">
        <f t="shared" si="14"/>
        <v>609318</v>
      </c>
      <c r="S142" s="21">
        <v>0</v>
      </c>
      <c r="T142" s="21">
        <v>0</v>
      </c>
      <c r="U142" s="21">
        <v>0</v>
      </c>
      <c r="V142" s="21">
        <v>609318</v>
      </c>
    </row>
    <row r="143" spans="1:22" s="22" customFormat="1" ht="12.75">
      <c r="A143" s="19" t="s">
        <v>66</v>
      </c>
      <c r="B143" s="19" t="s">
        <v>65</v>
      </c>
      <c r="C143" s="19">
        <v>1100</v>
      </c>
      <c r="D143" s="28">
        <v>15259</v>
      </c>
      <c r="E143" s="19" t="s">
        <v>301</v>
      </c>
      <c r="F143" s="19" t="s">
        <v>7</v>
      </c>
      <c r="G143" s="20">
        <v>0</v>
      </c>
      <c r="H143" s="20">
        <v>0</v>
      </c>
      <c r="I143" s="20">
        <v>0</v>
      </c>
      <c r="J143" s="20">
        <v>0.25</v>
      </c>
      <c r="K143" s="20">
        <v>0</v>
      </c>
      <c r="L143" s="20">
        <v>0</v>
      </c>
      <c r="M143" s="21">
        <v>8220</v>
      </c>
      <c r="N143" s="21">
        <v>0</v>
      </c>
      <c r="O143" s="21">
        <v>35868</v>
      </c>
      <c r="P143" s="21">
        <v>0</v>
      </c>
      <c r="Q143" s="21">
        <v>0</v>
      </c>
      <c r="R143" s="21">
        <f t="shared" si="14"/>
        <v>44088</v>
      </c>
      <c r="S143" s="21">
        <v>15652</v>
      </c>
      <c r="T143" s="21">
        <v>0</v>
      </c>
      <c r="U143" s="21">
        <v>0</v>
      </c>
      <c r="V143" s="21">
        <v>59740</v>
      </c>
    </row>
    <row r="144" spans="1:22" s="22" customFormat="1" ht="12.75">
      <c r="A144" s="19" t="s">
        <v>66</v>
      </c>
      <c r="B144" s="19" t="s">
        <v>65</v>
      </c>
      <c r="C144" s="19">
        <v>1100</v>
      </c>
      <c r="D144" s="28">
        <v>15260</v>
      </c>
      <c r="E144" s="19" t="s">
        <v>302</v>
      </c>
      <c r="F144" s="19" t="s">
        <v>7</v>
      </c>
      <c r="G144" s="20">
        <v>0.5</v>
      </c>
      <c r="H144" s="20">
        <v>4.83</v>
      </c>
      <c r="I144" s="20">
        <v>1</v>
      </c>
      <c r="J144" s="20">
        <v>2.751</v>
      </c>
      <c r="K144" s="20">
        <v>0</v>
      </c>
      <c r="L144" s="20">
        <v>0</v>
      </c>
      <c r="M144" s="21">
        <v>618996</v>
      </c>
      <c r="N144" s="21">
        <v>0</v>
      </c>
      <c r="O144" s="21">
        <v>13740</v>
      </c>
      <c r="P144" s="21">
        <v>0</v>
      </c>
      <c r="Q144" s="21">
        <v>0</v>
      </c>
      <c r="R144" s="21">
        <f t="shared" si="14"/>
        <v>632736</v>
      </c>
      <c r="S144" s="21">
        <v>0</v>
      </c>
      <c r="T144" s="21">
        <v>0</v>
      </c>
      <c r="U144" s="21">
        <v>0</v>
      </c>
      <c r="V144" s="21">
        <v>632736</v>
      </c>
    </row>
    <row r="145" spans="1:22" s="22" customFormat="1" ht="12.75">
      <c r="A145" s="19" t="s">
        <v>66</v>
      </c>
      <c r="B145" s="19" t="s">
        <v>65</v>
      </c>
      <c r="C145" s="19">
        <v>1100</v>
      </c>
      <c r="D145" s="28">
        <v>15269</v>
      </c>
      <c r="E145" s="19" t="s">
        <v>303</v>
      </c>
      <c r="F145" s="19" t="s">
        <v>7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f t="shared" si="14"/>
        <v>0</v>
      </c>
      <c r="S145" s="21">
        <v>46676</v>
      </c>
      <c r="T145" s="21">
        <v>0</v>
      </c>
      <c r="U145" s="21">
        <v>0</v>
      </c>
      <c r="V145" s="21">
        <v>46676</v>
      </c>
    </row>
    <row r="146" spans="1:22" s="22" customFormat="1" ht="12.75">
      <c r="A146" s="19" t="s">
        <v>66</v>
      </c>
      <c r="B146" s="19" t="s">
        <v>65</v>
      </c>
      <c r="C146" s="19">
        <v>1100</v>
      </c>
      <c r="D146" s="28">
        <v>15270</v>
      </c>
      <c r="E146" s="19" t="s">
        <v>304</v>
      </c>
      <c r="F146" s="19" t="s">
        <v>7</v>
      </c>
      <c r="G146" s="20">
        <v>0</v>
      </c>
      <c r="H146" s="20">
        <v>2.084</v>
      </c>
      <c r="I146" s="20">
        <v>0.667</v>
      </c>
      <c r="J146" s="20">
        <v>1.167</v>
      </c>
      <c r="K146" s="20">
        <v>0</v>
      </c>
      <c r="L146" s="20">
        <v>0</v>
      </c>
      <c r="M146" s="21">
        <v>234402</v>
      </c>
      <c r="N146" s="21">
        <v>0</v>
      </c>
      <c r="O146" s="21">
        <v>3234</v>
      </c>
      <c r="P146" s="21">
        <v>0</v>
      </c>
      <c r="Q146" s="21">
        <v>0</v>
      </c>
      <c r="R146" s="21">
        <f t="shared" si="14"/>
        <v>237636</v>
      </c>
      <c r="S146" s="21">
        <v>0</v>
      </c>
      <c r="T146" s="21">
        <v>0</v>
      </c>
      <c r="U146" s="21">
        <v>0</v>
      </c>
      <c r="V146" s="21">
        <v>237636</v>
      </c>
    </row>
    <row r="147" spans="1:22" s="22" customFormat="1" ht="12.75">
      <c r="A147" s="19" t="s">
        <v>66</v>
      </c>
      <c r="B147" s="19" t="s">
        <v>65</v>
      </c>
      <c r="C147" s="19">
        <v>1100</v>
      </c>
      <c r="D147" s="28">
        <v>15279</v>
      </c>
      <c r="E147" s="19" t="s">
        <v>305</v>
      </c>
      <c r="F147" s="19" t="s">
        <v>7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f t="shared" si="14"/>
        <v>0</v>
      </c>
      <c r="S147" s="21">
        <v>18468</v>
      </c>
      <c r="T147" s="21">
        <v>0</v>
      </c>
      <c r="U147" s="21">
        <v>0</v>
      </c>
      <c r="V147" s="21">
        <v>18468</v>
      </c>
    </row>
    <row r="148" spans="1:22" s="22" customFormat="1" ht="12.75">
      <c r="A148" s="19" t="s">
        <v>66</v>
      </c>
      <c r="B148" s="19" t="s">
        <v>65</v>
      </c>
      <c r="C148" s="19">
        <v>1100</v>
      </c>
      <c r="D148" s="28">
        <v>15280</v>
      </c>
      <c r="E148" s="19" t="s">
        <v>306</v>
      </c>
      <c r="F148" s="19" t="s">
        <v>7</v>
      </c>
      <c r="G148" s="20">
        <v>0</v>
      </c>
      <c r="H148" s="20">
        <v>8</v>
      </c>
      <c r="I148" s="20">
        <v>0</v>
      </c>
      <c r="J148" s="20">
        <v>0.834</v>
      </c>
      <c r="K148" s="20">
        <v>0</v>
      </c>
      <c r="L148" s="20">
        <v>0</v>
      </c>
      <c r="M148" s="21">
        <v>696956</v>
      </c>
      <c r="N148" s="21">
        <v>0</v>
      </c>
      <c r="O148" s="21">
        <v>5196</v>
      </c>
      <c r="P148" s="21">
        <v>0</v>
      </c>
      <c r="Q148" s="21">
        <v>0</v>
      </c>
      <c r="R148" s="21">
        <f t="shared" si="14"/>
        <v>702152</v>
      </c>
      <c r="S148" s="21">
        <v>0</v>
      </c>
      <c r="T148" s="21">
        <v>0</v>
      </c>
      <c r="U148" s="21">
        <v>0</v>
      </c>
      <c r="V148" s="21">
        <v>702152</v>
      </c>
    </row>
    <row r="149" spans="1:22" s="22" customFormat="1" ht="12.75">
      <c r="A149" s="19" t="s">
        <v>66</v>
      </c>
      <c r="B149" s="19" t="s">
        <v>65</v>
      </c>
      <c r="C149" s="19">
        <v>1100</v>
      </c>
      <c r="D149" s="28">
        <v>15289</v>
      </c>
      <c r="E149" s="19" t="s">
        <v>307</v>
      </c>
      <c r="F149" s="19" t="s">
        <v>7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f t="shared" si="14"/>
        <v>0</v>
      </c>
      <c r="S149" s="21">
        <v>67711</v>
      </c>
      <c r="T149" s="21">
        <v>0</v>
      </c>
      <c r="U149" s="21">
        <v>0</v>
      </c>
      <c r="V149" s="21">
        <v>67711</v>
      </c>
    </row>
    <row r="150" spans="1:22" s="22" customFormat="1" ht="12.75">
      <c r="A150" s="19" t="s">
        <v>66</v>
      </c>
      <c r="B150" s="19" t="s">
        <v>65</v>
      </c>
      <c r="C150" s="19">
        <v>1100</v>
      </c>
      <c r="D150" s="28">
        <v>15290</v>
      </c>
      <c r="E150" s="19" t="s">
        <v>308</v>
      </c>
      <c r="F150" s="19" t="s">
        <v>7</v>
      </c>
      <c r="G150" s="20">
        <v>0</v>
      </c>
      <c r="H150" s="20">
        <v>2.94</v>
      </c>
      <c r="I150" s="20">
        <v>0</v>
      </c>
      <c r="J150" s="20">
        <v>0.584</v>
      </c>
      <c r="K150" s="20">
        <v>0</v>
      </c>
      <c r="L150" s="20">
        <v>0</v>
      </c>
      <c r="M150" s="21">
        <v>328688</v>
      </c>
      <c r="N150" s="21">
        <v>0</v>
      </c>
      <c r="O150" s="21">
        <v>0</v>
      </c>
      <c r="P150" s="21">
        <v>0</v>
      </c>
      <c r="Q150" s="21">
        <v>0</v>
      </c>
      <c r="R150" s="21">
        <f t="shared" si="14"/>
        <v>328688</v>
      </c>
      <c r="S150" s="21">
        <v>0</v>
      </c>
      <c r="T150" s="21">
        <v>0</v>
      </c>
      <c r="U150" s="21">
        <v>0</v>
      </c>
      <c r="V150" s="21">
        <v>328688</v>
      </c>
    </row>
    <row r="151" spans="1:22" s="22" customFormat="1" ht="12.75">
      <c r="A151" s="19" t="s">
        <v>66</v>
      </c>
      <c r="B151" s="19" t="s">
        <v>65</v>
      </c>
      <c r="C151" s="19">
        <v>1100</v>
      </c>
      <c r="D151" s="28">
        <v>15299</v>
      </c>
      <c r="E151" s="19" t="s">
        <v>309</v>
      </c>
      <c r="F151" s="19" t="s">
        <v>7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f t="shared" si="14"/>
        <v>0</v>
      </c>
      <c r="S151" s="21">
        <v>19610</v>
      </c>
      <c r="T151" s="21">
        <v>0</v>
      </c>
      <c r="U151" s="21">
        <v>0</v>
      </c>
      <c r="V151" s="21">
        <v>19610</v>
      </c>
    </row>
    <row r="152" spans="1:22" s="22" customFormat="1" ht="12.75">
      <c r="A152" s="19" t="s">
        <v>66</v>
      </c>
      <c r="B152" s="19" t="s">
        <v>65</v>
      </c>
      <c r="C152" s="19">
        <v>1100</v>
      </c>
      <c r="D152" s="28">
        <v>15300</v>
      </c>
      <c r="E152" s="19" t="s">
        <v>310</v>
      </c>
      <c r="F152" s="19" t="s">
        <v>7</v>
      </c>
      <c r="G152" s="20">
        <v>0.334</v>
      </c>
      <c r="H152" s="20">
        <v>0</v>
      </c>
      <c r="I152" s="20">
        <v>0.183</v>
      </c>
      <c r="J152" s="20">
        <v>2.167</v>
      </c>
      <c r="K152" s="20">
        <v>0.25</v>
      </c>
      <c r="L152" s="20">
        <v>0</v>
      </c>
      <c r="M152" s="21">
        <v>194102</v>
      </c>
      <c r="N152" s="21">
        <v>0</v>
      </c>
      <c r="O152" s="21">
        <v>16471</v>
      </c>
      <c r="P152" s="21">
        <v>0</v>
      </c>
      <c r="Q152" s="21">
        <v>0</v>
      </c>
      <c r="R152" s="21">
        <f t="shared" si="14"/>
        <v>210573</v>
      </c>
      <c r="S152" s="21">
        <v>0</v>
      </c>
      <c r="T152" s="21">
        <v>0</v>
      </c>
      <c r="U152" s="21">
        <v>0</v>
      </c>
      <c r="V152" s="21">
        <v>210573</v>
      </c>
    </row>
    <row r="153" spans="1:22" s="22" customFormat="1" ht="12.75">
      <c r="A153" s="19" t="s">
        <v>66</v>
      </c>
      <c r="B153" s="19" t="s">
        <v>120</v>
      </c>
      <c r="C153" s="19">
        <v>1100</v>
      </c>
      <c r="D153" s="28">
        <v>15400</v>
      </c>
      <c r="E153" s="19" t="s">
        <v>311</v>
      </c>
      <c r="F153" s="19" t="s">
        <v>7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f t="shared" si="14"/>
        <v>0</v>
      </c>
      <c r="S153" s="21">
        <v>10064</v>
      </c>
      <c r="T153" s="21">
        <v>0</v>
      </c>
      <c r="U153" s="21">
        <v>0</v>
      </c>
      <c r="V153" s="21">
        <v>10064</v>
      </c>
    </row>
    <row r="154" spans="1:22" s="22" customFormat="1" ht="12.75">
      <c r="A154" s="19" t="s">
        <v>66</v>
      </c>
      <c r="B154" s="19" t="s">
        <v>120</v>
      </c>
      <c r="C154" s="19">
        <v>4020</v>
      </c>
      <c r="D154" s="28">
        <v>15401</v>
      </c>
      <c r="E154" s="19" t="s">
        <v>312</v>
      </c>
      <c r="F154" s="19" t="s">
        <v>313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f t="shared" si="14"/>
        <v>0</v>
      </c>
      <c r="S154" s="21">
        <v>10000</v>
      </c>
      <c r="T154" s="21">
        <v>0</v>
      </c>
      <c r="U154" s="21">
        <v>0</v>
      </c>
      <c r="V154" s="21">
        <v>10000</v>
      </c>
    </row>
    <row r="155" spans="1:22" s="22" customFormat="1" ht="12.75">
      <c r="A155" s="19" t="s">
        <v>66</v>
      </c>
      <c r="B155" s="19" t="s">
        <v>120</v>
      </c>
      <c r="C155" s="19">
        <v>4021</v>
      </c>
      <c r="D155" s="28">
        <v>15402</v>
      </c>
      <c r="E155" s="19" t="s">
        <v>314</v>
      </c>
      <c r="F155" s="19" t="s">
        <v>315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f t="shared" si="14"/>
        <v>0</v>
      </c>
      <c r="S155" s="21">
        <v>5004</v>
      </c>
      <c r="T155" s="21">
        <v>0</v>
      </c>
      <c r="U155" s="21">
        <v>0</v>
      </c>
      <c r="V155" s="21">
        <v>5004</v>
      </c>
    </row>
    <row r="156" spans="1:22" s="22" customFormat="1" ht="12.75">
      <c r="A156" s="19" t="s">
        <v>66</v>
      </c>
      <c r="B156" s="19" t="s">
        <v>120</v>
      </c>
      <c r="C156" s="19">
        <v>4011</v>
      </c>
      <c r="D156" s="28">
        <v>15403</v>
      </c>
      <c r="E156" s="19" t="s">
        <v>316</v>
      </c>
      <c r="F156" s="19" t="s">
        <v>317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f t="shared" si="14"/>
        <v>0</v>
      </c>
      <c r="S156" s="21">
        <v>25848</v>
      </c>
      <c r="T156" s="21">
        <v>0</v>
      </c>
      <c r="U156" s="21">
        <v>0</v>
      </c>
      <c r="V156" s="21">
        <v>25848</v>
      </c>
    </row>
    <row r="157" spans="1:22" s="22" customFormat="1" ht="12.75">
      <c r="A157" s="19" t="s">
        <v>66</v>
      </c>
      <c r="B157" s="19" t="s">
        <v>120</v>
      </c>
      <c r="C157" s="19">
        <v>4010</v>
      </c>
      <c r="D157" s="28">
        <v>15404</v>
      </c>
      <c r="E157" s="19" t="s">
        <v>318</v>
      </c>
      <c r="F157" s="19" t="s">
        <v>319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f t="shared" si="14"/>
        <v>0</v>
      </c>
      <c r="S157" s="21">
        <v>29865</v>
      </c>
      <c r="T157" s="21">
        <v>0</v>
      </c>
      <c r="U157" s="21">
        <v>0</v>
      </c>
      <c r="V157" s="21">
        <v>29865</v>
      </c>
    </row>
    <row r="158" spans="1:22" s="22" customFormat="1" ht="12.75">
      <c r="A158" s="19" t="s">
        <v>66</v>
      </c>
      <c r="B158" s="19" t="s">
        <v>120</v>
      </c>
      <c r="C158" s="19">
        <v>4030</v>
      </c>
      <c r="D158" s="28">
        <v>15405</v>
      </c>
      <c r="E158" s="19" t="s">
        <v>320</v>
      </c>
      <c r="F158" s="19" t="s">
        <v>321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f t="shared" si="14"/>
        <v>0</v>
      </c>
      <c r="S158" s="21">
        <v>45597</v>
      </c>
      <c r="T158" s="21">
        <v>0</v>
      </c>
      <c r="U158" s="21">
        <v>0</v>
      </c>
      <c r="V158" s="21">
        <v>45597</v>
      </c>
    </row>
    <row r="159" spans="1:22" s="22" customFormat="1" ht="12.75">
      <c r="A159" s="19" t="s">
        <v>66</v>
      </c>
      <c r="B159" s="19" t="s">
        <v>120</v>
      </c>
      <c r="C159" s="19">
        <v>4031</v>
      </c>
      <c r="D159" s="28">
        <v>15406</v>
      </c>
      <c r="E159" s="19" t="s">
        <v>322</v>
      </c>
      <c r="F159" s="19" t="s">
        <v>323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f t="shared" si="14"/>
        <v>0</v>
      </c>
      <c r="S159" s="21">
        <v>30000</v>
      </c>
      <c r="T159" s="21">
        <v>0</v>
      </c>
      <c r="U159" s="21">
        <v>0</v>
      </c>
      <c r="V159" s="21">
        <v>30000</v>
      </c>
    </row>
    <row r="160" spans="1:22" s="22" customFormat="1" ht="12.75">
      <c r="A160" s="19" t="s">
        <v>66</v>
      </c>
      <c r="B160" s="19" t="s">
        <v>120</v>
      </c>
      <c r="C160" s="19">
        <v>1100</v>
      </c>
      <c r="D160" s="28">
        <v>15410</v>
      </c>
      <c r="E160" s="19" t="s">
        <v>324</v>
      </c>
      <c r="F160" s="19" t="s">
        <v>7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f t="shared" si="14"/>
        <v>0</v>
      </c>
      <c r="S160" s="21">
        <v>20000</v>
      </c>
      <c r="T160" s="21">
        <v>0</v>
      </c>
      <c r="U160" s="21">
        <v>0</v>
      </c>
      <c r="V160" s="21">
        <v>20000</v>
      </c>
    </row>
    <row r="161" spans="1:22" s="22" customFormat="1" ht="12.75">
      <c r="A161" s="19" t="s">
        <v>66</v>
      </c>
      <c r="B161" s="19" t="s">
        <v>120</v>
      </c>
      <c r="C161" s="19">
        <v>1100</v>
      </c>
      <c r="D161" s="28">
        <v>15411</v>
      </c>
      <c r="E161" s="19" t="s">
        <v>325</v>
      </c>
      <c r="F161" s="19" t="s">
        <v>7</v>
      </c>
      <c r="G161" s="20">
        <v>0</v>
      </c>
      <c r="H161" s="20">
        <v>0.25</v>
      </c>
      <c r="I161" s="20">
        <v>0.791</v>
      </c>
      <c r="J161" s="20">
        <v>7.5</v>
      </c>
      <c r="K161" s="20">
        <v>0</v>
      </c>
      <c r="L161" s="20">
        <v>0</v>
      </c>
      <c r="M161" s="21">
        <v>369133</v>
      </c>
      <c r="N161" s="21">
        <v>0</v>
      </c>
      <c r="O161" s="21">
        <v>18000</v>
      </c>
      <c r="P161" s="21">
        <v>0</v>
      </c>
      <c r="Q161" s="21">
        <v>0</v>
      </c>
      <c r="R161" s="21">
        <f t="shared" si="14"/>
        <v>387133</v>
      </c>
      <c r="S161" s="21">
        <v>180000</v>
      </c>
      <c r="T161" s="21">
        <v>0</v>
      </c>
      <c r="U161" s="21">
        <v>0</v>
      </c>
      <c r="V161" s="21">
        <v>567133</v>
      </c>
    </row>
    <row r="162" spans="1:22" s="22" customFormat="1" ht="12.75">
      <c r="A162" s="19" t="s">
        <v>66</v>
      </c>
      <c r="B162" s="19" t="s">
        <v>120</v>
      </c>
      <c r="C162" s="19">
        <v>1100</v>
      </c>
      <c r="D162" s="28">
        <v>15412</v>
      </c>
      <c r="E162" s="19" t="s">
        <v>326</v>
      </c>
      <c r="F162" s="19" t="s">
        <v>7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f t="shared" si="14"/>
        <v>0</v>
      </c>
      <c r="S162" s="21">
        <v>5000</v>
      </c>
      <c r="T162" s="21">
        <v>0</v>
      </c>
      <c r="U162" s="21">
        <v>0</v>
      </c>
      <c r="V162" s="21">
        <v>5000</v>
      </c>
    </row>
    <row r="163" spans="1:22" s="22" customFormat="1" ht="12.75">
      <c r="A163" s="19" t="s">
        <v>66</v>
      </c>
      <c r="B163" s="19" t="s">
        <v>120</v>
      </c>
      <c r="C163" s="19">
        <v>1100</v>
      </c>
      <c r="D163" s="28">
        <v>15413</v>
      </c>
      <c r="E163" s="19" t="s">
        <v>327</v>
      </c>
      <c r="F163" s="19" t="s">
        <v>7</v>
      </c>
      <c r="G163" s="20">
        <v>0</v>
      </c>
      <c r="H163" s="20">
        <v>0</v>
      </c>
      <c r="I163" s="20">
        <v>0</v>
      </c>
      <c r="J163" s="20">
        <v>5</v>
      </c>
      <c r="K163" s="20">
        <v>0</v>
      </c>
      <c r="L163" s="20">
        <v>0</v>
      </c>
      <c r="M163" s="21">
        <v>203592</v>
      </c>
      <c r="N163" s="21">
        <v>0</v>
      </c>
      <c r="O163" s="21">
        <v>20000</v>
      </c>
      <c r="P163" s="21">
        <v>0</v>
      </c>
      <c r="Q163" s="21">
        <v>0</v>
      </c>
      <c r="R163" s="21">
        <f aca="true" t="shared" si="15" ref="R163:R194">SUM(M163:Q163)</f>
        <v>223592</v>
      </c>
      <c r="S163" s="21">
        <v>70000</v>
      </c>
      <c r="T163" s="21">
        <v>0</v>
      </c>
      <c r="U163" s="21">
        <v>0</v>
      </c>
      <c r="V163" s="21">
        <v>293592</v>
      </c>
    </row>
    <row r="164" spans="1:22" s="22" customFormat="1" ht="12.75">
      <c r="A164" s="19" t="s">
        <v>66</v>
      </c>
      <c r="B164" s="19" t="s">
        <v>120</v>
      </c>
      <c r="C164" s="19">
        <v>1100</v>
      </c>
      <c r="D164" s="28">
        <v>15414</v>
      </c>
      <c r="E164" s="19" t="s">
        <v>328</v>
      </c>
      <c r="F164" s="19" t="s">
        <v>7</v>
      </c>
      <c r="G164" s="20">
        <v>0</v>
      </c>
      <c r="H164" s="20">
        <v>0</v>
      </c>
      <c r="I164" s="20">
        <v>1</v>
      </c>
      <c r="J164" s="20">
        <v>3.333</v>
      </c>
      <c r="K164" s="20">
        <v>0</v>
      </c>
      <c r="L164" s="20">
        <v>0</v>
      </c>
      <c r="M164" s="21">
        <v>200676</v>
      </c>
      <c r="N164" s="21">
        <v>0</v>
      </c>
      <c r="O164" s="21">
        <v>7547</v>
      </c>
      <c r="P164" s="21">
        <v>0</v>
      </c>
      <c r="Q164" s="21">
        <v>0</v>
      </c>
      <c r="R164" s="21">
        <f t="shared" si="15"/>
        <v>208223</v>
      </c>
      <c r="S164" s="21">
        <v>30000</v>
      </c>
      <c r="T164" s="21">
        <v>0</v>
      </c>
      <c r="U164" s="21">
        <v>0</v>
      </c>
      <c r="V164" s="21">
        <v>238223</v>
      </c>
    </row>
    <row r="165" spans="1:22" s="22" customFormat="1" ht="12.75">
      <c r="A165" s="19" t="s">
        <v>66</v>
      </c>
      <c r="B165" s="19" t="s">
        <v>120</v>
      </c>
      <c r="C165" s="19">
        <v>1100</v>
      </c>
      <c r="D165" s="28">
        <v>15416</v>
      </c>
      <c r="E165" s="19" t="s">
        <v>329</v>
      </c>
      <c r="F165" s="19" t="s">
        <v>7</v>
      </c>
      <c r="G165" s="20">
        <v>0</v>
      </c>
      <c r="H165" s="20">
        <v>0</v>
      </c>
      <c r="I165" s="20">
        <v>0</v>
      </c>
      <c r="J165" s="20">
        <v>4.334</v>
      </c>
      <c r="K165" s="20">
        <v>0</v>
      </c>
      <c r="L165" s="20">
        <v>0</v>
      </c>
      <c r="M165" s="21">
        <v>165484</v>
      </c>
      <c r="N165" s="21">
        <v>0</v>
      </c>
      <c r="O165" s="21">
        <v>0</v>
      </c>
      <c r="P165" s="21">
        <v>0</v>
      </c>
      <c r="Q165" s="21">
        <v>0</v>
      </c>
      <c r="R165" s="21">
        <f t="shared" si="15"/>
        <v>165484</v>
      </c>
      <c r="S165" s="21">
        <v>75000</v>
      </c>
      <c r="T165" s="21">
        <v>0</v>
      </c>
      <c r="U165" s="21">
        <v>0</v>
      </c>
      <c r="V165" s="21">
        <v>240484</v>
      </c>
    </row>
    <row r="166" spans="1:22" s="22" customFormat="1" ht="12.75">
      <c r="A166" s="19" t="s">
        <v>66</v>
      </c>
      <c r="B166" s="19" t="s">
        <v>156</v>
      </c>
      <c r="C166" s="19">
        <v>1100</v>
      </c>
      <c r="D166" s="28">
        <v>15420</v>
      </c>
      <c r="E166" s="19" t="s">
        <v>330</v>
      </c>
      <c r="F166" s="19" t="s">
        <v>7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f t="shared" si="15"/>
        <v>0</v>
      </c>
      <c r="S166" s="21">
        <v>7295</v>
      </c>
      <c r="T166" s="21">
        <v>0</v>
      </c>
      <c r="U166" s="21">
        <v>0</v>
      </c>
      <c r="V166" s="21">
        <v>7295</v>
      </c>
    </row>
    <row r="167" spans="1:22" s="22" customFormat="1" ht="12.75">
      <c r="A167" s="19" t="s">
        <v>66</v>
      </c>
      <c r="B167" s="19" t="s">
        <v>120</v>
      </c>
      <c r="C167" s="19">
        <v>1100</v>
      </c>
      <c r="D167" s="28">
        <v>15430</v>
      </c>
      <c r="E167" s="19" t="s">
        <v>336</v>
      </c>
      <c r="F167" s="19" t="s">
        <v>7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f t="shared" si="15"/>
        <v>0</v>
      </c>
      <c r="S167" s="21">
        <v>11890</v>
      </c>
      <c r="T167" s="21">
        <v>0</v>
      </c>
      <c r="U167" s="21">
        <v>0</v>
      </c>
      <c r="V167" s="21">
        <v>11890</v>
      </c>
    </row>
    <row r="168" spans="1:22" s="22" customFormat="1" ht="12.75">
      <c r="A168" s="19" t="s">
        <v>66</v>
      </c>
      <c r="B168" s="19" t="s">
        <v>120</v>
      </c>
      <c r="C168" s="19">
        <v>4011</v>
      </c>
      <c r="D168" s="28">
        <v>15433</v>
      </c>
      <c r="E168" s="19" t="s">
        <v>337</v>
      </c>
      <c r="F168" s="19" t="s">
        <v>338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1">
        <v>0</v>
      </c>
      <c r="N168" s="21">
        <v>0</v>
      </c>
      <c r="O168" s="21">
        <v>0</v>
      </c>
      <c r="P168" s="21">
        <v>7549</v>
      </c>
      <c r="Q168" s="21">
        <v>0</v>
      </c>
      <c r="R168" s="21">
        <f t="shared" si="15"/>
        <v>7549</v>
      </c>
      <c r="S168" s="21">
        <v>9387</v>
      </c>
      <c r="T168" s="21">
        <v>0</v>
      </c>
      <c r="U168" s="21">
        <v>0</v>
      </c>
      <c r="V168" s="21">
        <v>16936</v>
      </c>
    </row>
    <row r="169" spans="1:22" s="22" customFormat="1" ht="12.75">
      <c r="A169" s="19" t="s">
        <v>66</v>
      </c>
      <c r="B169" s="19" t="s">
        <v>120</v>
      </c>
      <c r="C169" s="19">
        <v>4010</v>
      </c>
      <c r="D169" s="28">
        <v>15434</v>
      </c>
      <c r="E169" s="19" t="s">
        <v>339</v>
      </c>
      <c r="F169" s="19" t="s">
        <v>340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1">
        <v>0</v>
      </c>
      <c r="N169" s="21">
        <v>0</v>
      </c>
      <c r="O169" s="21">
        <v>0</v>
      </c>
      <c r="P169" s="21">
        <v>1118</v>
      </c>
      <c r="Q169" s="21">
        <v>0</v>
      </c>
      <c r="R169" s="21">
        <f t="shared" si="15"/>
        <v>1118</v>
      </c>
      <c r="S169" s="21">
        <v>1877</v>
      </c>
      <c r="T169" s="21">
        <v>0</v>
      </c>
      <c r="U169" s="21">
        <v>0</v>
      </c>
      <c r="V169" s="21">
        <v>2995</v>
      </c>
    </row>
    <row r="170" spans="1:22" s="22" customFormat="1" ht="12.75">
      <c r="A170" s="19" t="s">
        <v>66</v>
      </c>
      <c r="B170" s="19" t="s">
        <v>120</v>
      </c>
      <c r="C170" s="19">
        <v>4030</v>
      </c>
      <c r="D170" s="28">
        <v>15435</v>
      </c>
      <c r="E170" s="19" t="s">
        <v>341</v>
      </c>
      <c r="F170" s="19" t="s">
        <v>342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1">
        <v>0</v>
      </c>
      <c r="N170" s="21">
        <v>0</v>
      </c>
      <c r="O170" s="21">
        <v>0</v>
      </c>
      <c r="P170" s="21">
        <v>1118</v>
      </c>
      <c r="Q170" s="21">
        <v>0</v>
      </c>
      <c r="R170" s="21">
        <f t="shared" si="15"/>
        <v>1118</v>
      </c>
      <c r="S170" s="21">
        <v>939</v>
      </c>
      <c r="T170" s="21">
        <v>0</v>
      </c>
      <c r="U170" s="21">
        <v>0</v>
      </c>
      <c r="V170" s="21">
        <v>2057</v>
      </c>
    </row>
    <row r="171" spans="1:22" s="22" customFormat="1" ht="12.75">
      <c r="A171" s="19" t="s">
        <v>66</v>
      </c>
      <c r="B171" s="19" t="s">
        <v>120</v>
      </c>
      <c r="C171" s="19">
        <v>4031</v>
      </c>
      <c r="D171" s="28">
        <v>15436</v>
      </c>
      <c r="E171" s="19" t="s">
        <v>343</v>
      </c>
      <c r="F171" s="19" t="s">
        <v>344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1">
        <v>0</v>
      </c>
      <c r="N171" s="21">
        <v>0</v>
      </c>
      <c r="O171" s="21">
        <v>0</v>
      </c>
      <c r="P171" s="21">
        <v>7549</v>
      </c>
      <c r="Q171" s="21">
        <v>0</v>
      </c>
      <c r="R171" s="21">
        <f t="shared" si="15"/>
        <v>7549</v>
      </c>
      <c r="S171" s="21">
        <v>7196</v>
      </c>
      <c r="T171" s="21">
        <v>0</v>
      </c>
      <c r="U171" s="21">
        <v>0</v>
      </c>
      <c r="V171" s="21">
        <v>14745</v>
      </c>
    </row>
    <row r="172" spans="1:22" s="22" customFormat="1" ht="12.75">
      <c r="A172" s="19" t="s">
        <v>66</v>
      </c>
      <c r="B172" s="19" t="s">
        <v>120</v>
      </c>
      <c r="C172" s="19">
        <v>1100</v>
      </c>
      <c r="D172" s="28">
        <v>15440</v>
      </c>
      <c r="E172" s="19" t="s">
        <v>345</v>
      </c>
      <c r="F172" s="19" t="s">
        <v>7</v>
      </c>
      <c r="G172" s="20">
        <v>0</v>
      </c>
      <c r="H172" s="20">
        <v>0</v>
      </c>
      <c r="I172" s="20">
        <v>0.877</v>
      </c>
      <c r="J172" s="20">
        <v>0</v>
      </c>
      <c r="K172" s="20">
        <v>0</v>
      </c>
      <c r="L172" s="20">
        <v>0</v>
      </c>
      <c r="M172" s="21">
        <v>35500</v>
      </c>
      <c r="N172" s="21">
        <v>0</v>
      </c>
      <c r="O172" s="21">
        <v>0</v>
      </c>
      <c r="P172" s="21">
        <v>0</v>
      </c>
      <c r="Q172" s="21">
        <v>0</v>
      </c>
      <c r="R172" s="21">
        <f t="shared" si="15"/>
        <v>35500</v>
      </c>
      <c r="S172" s="21">
        <v>4875</v>
      </c>
      <c r="T172" s="21">
        <v>0</v>
      </c>
      <c r="U172" s="21">
        <v>0</v>
      </c>
      <c r="V172" s="21">
        <v>40375</v>
      </c>
    </row>
    <row r="173" spans="1:22" s="22" customFormat="1" ht="12.75">
      <c r="A173" s="19" t="s">
        <v>66</v>
      </c>
      <c r="B173" s="19" t="s">
        <v>120</v>
      </c>
      <c r="C173" s="19">
        <v>4011</v>
      </c>
      <c r="D173" s="28">
        <v>15443</v>
      </c>
      <c r="E173" s="19" t="s">
        <v>346</v>
      </c>
      <c r="F173" s="19" t="s">
        <v>347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1">
        <v>0</v>
      </c>
      <c r="N173" s="21">
        <v>0</v>
      </c>
      <c r="O173" s="21">
        <v>0</v>
      </c>
      <c r="P173" s="21">
        <v>7549</v>
      </c>
      <c r="Q173" s="21">
        <v>0</v>
      </c>
      <c r="R173" s="21">
        <f t="shared" si="15"/>
        <v>7549</v>
      </c>
      <c r="S173" s="21">
        <v>32228</v>
      </c>
      <c r="T173" s="21">
        <v>0</v>
      </c>
      <c r="U173" s="21">
        <v>0</v>
      </c>
      <c r="V173" s="21">
        <v>39777</v>
      </c>
    </row>
    <row r="174" spans="1:22" s="22" customFormat="1" ht="12.75">
      <c r="A174" s="19" t="s">
        <v>66</v>
      </c>
      <c r="B174" s="19" t="s">
        <v>120</v>
      </c>
      <c r="C174" s="19">
        <v>4010</v>
      </c>
      <c r="D174" s="28">
        <v>15444</v>
      </c>
      <c r="E174" s="19" t="s">
        <v>348</v>
      </c>
      <c r="F174" s="19" t="s">
        <v>349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1">
        <v>0</v>
      </c>
      <c r="N174" s="21">
        <v>0</v>
      </c>
      <c r="O174" s="21">
        <v>0</v>
      </c>
      <c r="P174" s="21">
        <v>1118</v>
      </c>
      <c r="Q174" s="21">
        <v>0</v>
      </c>
      <c r="R174" s="21">
        <f t="shared" si="15"/>
        <v>1118</v>
      </c>
      <c r="S174" s="21">
        <v>6205</v>
      </c>
      <c r="T174" s="21">
        <v>0</v>
      </c>
      <c r="U174" s="21">
        <v>0</v>
      </c>
      <c r="V174" s="21">
        <v>7323</v>
      </c>
    </row>
    <row r="175" spans="1:22" s="22" customFormat="1" ht="12.75">
      <c r="A175" s="19" t="s">
        <v>66</v>
      </c>
      <c r="B175" s="19" t="s">
        <v>120</v>
      </c>
      <c r="C175" s="19">
        <v>4030</v>
      </c>
      <c r="D175" s="28">
        <v>15445</v>
      </c>
      <c r="E175" s="19" t="s">
        <v>350</v>
      </c>
      <c r="F175" s="19" t="s">
        <v>351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1">
        <v>0</v>
      </c>
      <c r="N175" s="21">
        <v>0</v>
      </c>
      <c r="O175" s="21">
        <v>0</v>
      </c>
      <c r="P175" s="21">
        <v>1118</v>
      </c>
      <c r="Q175" s="21">
        <v>0</v>
      </c>
      <c r="R175" s="21">
        <f t="shared" si="15"/>
        <v>1118</v>
      </c>
      <c r="S175" s="21">
        <v>3119</v>
      </c>
      <c r="T175" s="21">
        <v>0</v>
      </c>
      <c r="U175" s="21">
        <v>0</v>
      </c>
      <c r="V175" s="21">
        <v>4237</v>
      </c>
    </row>
    <row r="176" spans="1:22" s="22" customFormat="1" ht="12.75">
      <c r="A176" s="19" t="s">
        <v>66</v>
      </c>
      <c r="B176" s="19" t="s">
        <v>120</v>
      </c>
      <c r="C176" s="19">
        <v>4031</v>
      </c>
      <c r="D176" s="28">
        <v>15446</v>
      </c>
      <c r="E176" s="19" t="s">
        <v>352</v>
      </c>
      <c r="F176" s="19" t="s">
        <v>353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1">
        <v>0</v>
      </c>
      <c r="N176" s="21">
        <v>0</v>
      </c>
      <c r="O176" s="21">
        <v>0</v>
      </c>
      <c r="P176" s="21">
        <v>7549</v>
      </c>
      <c r="Q176" s="21">
        <v>0</v>
      </c>
      <c r="R176" s="21">
        <f t="shared" si="15"/>
        <v>7549</v>
      </c>
      <c r="S176" s="21">
        <v>22000</v>
      </c>
      <c r="T176" s="21">
        <v>0</v>
      </c>
      <c r="U176" s="21">
        <v>0</v>
      </c>
      <c r="V176" s="21">
        <v>29549</v>
      </c>
    </row>
    <row r="177" spans="1:22" s="22" customFormat="1" ht="12.75">
      <c r="A177" s="19" t="s">
        <v>66</v>
      </c>
      <c r="B177" s="19" t="s">
        <v>120</v>
      </c>
      <c r="C177" s="19">
        <v>1100</v>
      </c>
      <c r="D177" s="28">
        <v>15450</v>
      </c>
      <c r="E177" s="19" t="s">
        <v>354</v>
      </c>
      <c r="F177" s="19" t="s">
        <v>7</v>
      </c>
      <c r="G177" s="20">
        <v>0</v>
      </c>
      <c r="H177" s="20">
        <v>0</v>
      </c>
      <c r="I177" s="20">
        <v>0</v>
      </c>
      <c r="J177" s="20">
        <v>0.5</v>
      </c>
      <c r="K177" s="20">
        <v>0</v>
      </c>
      <c r="L177" s="20">
        <v>0</v>
      </c>
      <c r="M177" s="21">
        <v>16440</v>
      </c>
      <c r="N177" s="21">
        <v>0</v>
      </c>
      <c r="O177" s="21">
        <v>23448</v>
      </c>
      <c r="P177" s="21">
        <v>0</v>
      </c>
      <c r="Q177" s="21">
        <v>0</v>
      </c>
      <c r="R177" s="21">
        <f t="shared" si="15"/>
        <v>39888</v>
      </c>
      <c r="S177" s="21">
        <v>3875</v>
      </c>
      <c r="T177" s="21">
        <v>0</v>
      </c>
      <c r="U177" s="21">
        <v>0</v>
      </c>
      <c r="V177" s="21">
        <v>43763</v>
      </c>
    </row>
    <row r="178" spans="1:22" s="22" customFormat="1" ht="12.75">
      <c r="A178" s="19" t="s">
        <v>66</v>
      </c>
      <c r="B178" s="19" t="s">
        <v>120</v>
      </c>
      <c r="C178" s="19">
        <v>1100</v>
      </c>
      <c r="D178" s="28">
        <v>15460</v>
      </c>
      <c r="E178" s="19" t="s">
        <v>355</v>
      </c>
      <c r="F178" s="19" t="s">
        <v>7</v>
      </c>
      <c r="G178" s="20">
        <v>0</v>
      </c>
      <c r="H178" s="20">
        <v>0</v>
      </c>
      <c r="I178" s="20">
        <v>0.5</v>
      </c>
      <c r="J178" s="20">
        <v>0</v>
      </c>
      <c r="K178" s="20">
        <v>0</v>
      </c>
      <c r="L178" s="20">
        <v>0</v>
      </c>
      <c r="M178" s="21">
        <v>20808</v>
      </c>
      <c r="N178" s="21">
        <v>0</v>
      </c>
      <c r="O178" s="21">
        <v>0</v>
      </c>
      <c r="P178" s="21">
        <v>0</v>
      </c>
      <c r="Q178" s="21">
        <v>0</v>
      </c>
      <c r="R178" s="21">
        <f t="shared" si="15"/>
        <v>20808</v>
      </c>
      <c r="S178" s="21">
        <v>18440</v>
      </c>
      <c r="T178" s="21">
        <v>0</v>
      </c>
      <c r="U178" s="21">
        <v>0</v>
      </c>
      <c r="V178" s="21">
        <v>39248</v>
      </c>
    </row>
    <row r="179" spans="1:22" s="22" customFormat="1" ht="12.75">
      <c r="A179" s="19" t="s">
        <v>66</v>
      </c>
      <c r="B179" s="19" t="s">
        <v>120</v>
      </c>
      <c r="C179" s="19">
        <v>4011</v>
      </c>
      <c r="D179" s="28">
        <v>15463</v>
      </c>
      <c r="E179" s="19" t="s">
        <v>356</v>
      </c>
      <c r="F179" s="19" t="s">
        <v>357</v>
      </c>
      <c r="G179" s="20">
        <v>0</v>
      </c>
      <c r="H179" s="20">
        <v>0</v>
      </c>
      <c r="I179" s="20">
        <v>0.5</v>
      </c>
      <c r="J179" s="20">
        <v>0</v>
      </c>
      <c r="K179" s="20">
        <v>0</v>
      </c>
      <c r="L179" s="20">
        <v>0</v>
      </c>
      <c r="M179" s="21">
        <v>20808</v>
      </c>
      <c r="N179" s="21">
        <v>0</v>
      </c>
      <c r="O179" s="21">
        <v>0</v>
      </c>
      <c r="P179" s="21">
        <v>0</v>
      </c>
      <c r="Q179" s="21">
        <v>0</v>
      </c>
      <c r="R179" s="21">
        <f t="shared" si="15"/>
        <v>20808</v>
      </c>
      <c r="S179" s="21">
        <v>28252</v>
      </c>
      <c r="T179" s="21">
        <v>0</v>
      </c>
      <c r="U179" s="21">
        <v>0</v>
      </c>
      <c r="V179" s="21">
        <v>49060</v>
      </c>
    </row>
    <row r="180" spans="1:22" s="22" customFormat="1" ht="12.75">
      <c r="A180" s="19" t="s">
        <v>66</v>
      </c>
      <c r="B180" s="19" t="s">
        <v>120</v>
      </c>
      <c r="C180" s="19">
        <v>4010</v>
      </c>
      <c r="D180" s="28">
        <v>15464</v>
      </c>
      <c r="E180" s="19" t="s">
        <v>358</v>
      </c>
      <c r="F180" s="19" t="s">
        <v>359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f t="shared" si="15"/>
        <v>0</v>
      </c>
      <c r="S180" s="21">
        <v>9812</v>
      </c>
      <c r="T180" s="21">
        <v>0</v>
      </c>
      <c r="U180" s="21">
        <v>0</v>
      </c>
      <c r="V180" s="21">
        <v>9812</v>
      </c>
    </row>
    <row r="181" spans="1:22" s="22" customFormat="1" ht="12.75">
      <c r="A181" s="19" t="s">
        <v>66</v>
      </c>
      <c r="B181" s="19" t="s">
        <v>120</v>
      </c>
      <c r="C181" s="19">
        <v>1100</v>
      </c>
      <c r="D181" s="28">
        <v>15470</v>
      </c>
      <c r="E181" s="19" t="s">
        <v>360</v>
      </c>
      <c r="F181" s="19" t="s">
        <v>7</v>
      </c>
      <c r="G181" s="20">
        <v>0</v>
      </c>
      <c r="H181" s="20">
        <v>0</v>
      </c>
      <c r="I181" s="20">
        <v>0.148</v>
      </c>
      <c r="J181" s="20">
        <v>0</v>
      </c>
      <c r="K181" s="20">
        <v>0</v>
      </c>
      <c r="L181" s="20">
        <v>0</v>
      </c>
      <c r="M181" s="21">
        <v>7788</v>
      </c>
      <c r="N181" s="21">
        <v>0</v>
      </c>
      <c r="O181" s="21">
        <v>0</v>
      </c>
      <c r="P181" s="21">
        <v>0</v>
      </c>
      <c r="Q181" s="21">
        <v>0</v>
      </c>
      <c r="R181" s="21">
        <f t="shared" si="15"/>
        <v>7788</v>
      </c>
      <c r="S181" s="21">
        <v>8134</v>
      </c>
      <c r="T181" s="21">
        <v>0</v>
      </c>
      <c r="U181" s="21">
        <v>0</v>
      </c>
      <c r="V181" s="21">
        <v>15922</v>
      </c>
    </row>
    <row r="182" spans="1:22" s="22" customFormat="1" ht="12.75">
      <c r="A182" s="19" t="s">
        <v>66</v>
      </c>
      <c r="B182" s="19" t="s">
        <v>120</v>
      </c>
      <c r="C182" s="19">
        <v>4011</v>
      </c>
      <c r="D182" s="28">
        <v>15473</v>
      </c>
      <c r="E182" s="19" t="s">
        <v>361</v>
      </c>
      <c r="F182" s="19" t="s">
        <v>362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1">
        <v>0</v>
      </c>
      <c r="N182" s="21">
        <v>0</v>
      </c>
      <c r="O182" s="21">
        <v>0</v>
      </c>
      <c r="P182" s="21">
        <v>7549</v>
      </c>
      <c r="Q182" s="21">
        <v>0</v>
      </c>
      <c r="R182" s="21">
        <f t="shared" si="15"/>
        <v>7549</v>
      </c>
      <c r="S182" s="21">
        <v>12570</v>
      </c>
      <c r="T182" s="21">
        <v>0</v>
      </c>
      <c r="U182" s="21">
        <v>0</v>
      </c>
      <c r="V182" s="21">
        <v>20119</v>
      </c>
    </row>
    <row r="183" spans="1:22" s="22" customFormat="1" ht="12.75">
      <c r="A183" s="19" t="s">
        <v>66</v>
      </c>
      <c r="B183" s="19" t="s">
        <v>120</v>
      </c>
      <c r="C183" s="19">
        <v>4010</v>
      </c>
      <c r="D183" s="28">
        <v>15474</v>
      </c>
      <c r="E183" s="19" t="s">
        <v>363</v>
      </c>
      <c r="F183" s="19" t="s">
        <v>364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1">
        <v>0</v>
      </c>
      <c r="N183" s="21">
        <v>0</v>
      </c>
      <c r="O183" s="21">
        <v>0</v>
      </c>
      <c r="P183" s="21">
        <v>1118</v>
      </c>
      <c r="Q183" s="21">
        <v>0</v>
      </c>
      <c r="R183" s="21">
        <f t="shared" si="15"/>
        <v>1118</v>
      </c>
      <c r="S183" s="21">
        <v>2514</v>
      </c>
      <c r="T183" s="21">
        <v>0</v>
      </c>
      <c r="U183" s="21">
        <v>0</v>
      </c>
      <c r="V183" s="21">
        <v>3632</v>
      </c>
    </row>
    <row r="184" spans="1:22" s="22" customFormat="1" ht="12.75">
      <c r="A184" s="19" t="s">
        <v>66</v>
      </c>
      <c r="B184" s="19" t="s">
        <v>120</v>
      </c>
      <c r="C184" s="19">
        <v>4030</v>
      </c>
      <c r="D184" s="28">
        <v>15475</v>
      </c>
      <c r="E184" s="19" t="s">
        <v>365</v>
      </c>
      <c r="F184" s="19" t="s">
        <v>366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f t="shared" si="15"/>
        <v>0</v>
      </c>
      <c r="S184" s="21">
        <v>1257</v>
      </c>
      <c r="T184" s="21">
        <v>0</v>
      </c>
      <c r="U184" s="21">
        <v>0</v>
      </c>
      <c r="V184" s="21">
        <v>1257</v>
      </c>
    </row>
    <row r="185" spans="1:22" s="22" customFormat="1" ht="12.75">
      <c r="A185" s="19" t="s">
        <v>66</v>
      </c>
      <c r="B185" s="19" t="s">
        <v>120</v>
      </c>
      <c r="C185" s="19">
        <v>4031</v>
      </c>
      <c r="D185" s="28">
        <v>15476</v>
      </c>
      <c r="E185" s="19" t="s">
        <v>367</v>
      </c>
      <c r="F185" s="19" t="s">
        <v>368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f t="shared" si="15"/>
        <v>0</v>
      </c>
      <c r="S185" s="21">
        <v>9637</v>
      </c>
      <c r="T185" s="21">
        <v>0</v>
      </c>
      <c r="U185" s="21">
        <v>0</v>
      </c>
      <c r="V185" s="21">
        <v>9637</v>
      </c>
    </row>
    <row r="186" spans="1:22" s="22" customFormat="1" ht="12.75">
      <c r="A186" s="19" t="s">
        <v>66</v>
      </c>
      <c r="B186" s="19" t="s">
        <v>120</v>
      </c>
      <c r="C186" s="19">
        <v>1100</v>
      </c>
      <c r="D186" s="28">
        <v>15480</v>
      </c>
      <c r="E186" s="19" t="s">
        <v>369</v>
      </c>
      <c r="F186" s="19" t="s">
        <v>7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f t="shared" si="15"/>
        <v>0</v>
      </c>
      <c r="S186" s="21">
        <v>24915</v>
      </c>
      <c r="T186" s="21">
        <v>0</v>
      </c>
      <c r="U186" s="21">
        <v>0</v>
      </c>
      <c r="V186" s="21">
        <v>24915</v>
      </c>
    </row>
    <row r="187" spans="1:22" s="22" customFormat="1" ht="12.75">
      <c r="A187" s="19" t="s">
        <v>66</v>
      </c>
      <c r="B187" s="19" t="s">
        <v>120</v>
      </c>
      <c r="C187" s="19">
        <v>4011</v>
      </c>
      <c r="D187" s="28">
        <v>15483</v>
      </c>
      <c r="E187" s="19" t="s">
        <v>370</v>
      </c>
      <c r="F187" s="19" t="s">
        <v>371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f t="shared" si="15"/>
        <v>0</v>
      </c>
      <c r="S187" s="21">
        <v>20148</v>
      </c>
      <c r="T187" s="21">
        <v>0</v>
      </c>
      <c r="U187" s="21">
        <v>0</v>
      </c>
      <c r="V187" s="21">
        <v>20148</v>
      </c>
    </row>
    <row r="188" spans="1:22" s="22" customFormat="1" ht="12.75">
      <c r="A188" s="19" t="s">
        <v>66</v>
      </c>
      <c r="B188" s="19" t="s">
        <v>120</v>
      </c>
      <c r="C188" s="19">
        <v>4010</v>
      </c>
      <c r="D188" s="28">
        <v>15484</v>
      </c>
      <c r="E188" s="19" t="s">
        <v>372</v>
      </c>
      <c r="F188" s="19" t="s">
        <v>373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f t="shared" si="15"/>
        <v>0</v>
      </c>
      <c r="S188" s="21">
        <v>2015</v>
      </c>
      <c r="T188" s="21">
        <v>0</v>
      </c>
      <c r="U188" s="21">
        <v>0</v>
      </c>
      <c r="V188" s="21">
        <v>2015</v>
      </c>
    </row>
    <row r="189" spans="1:22" s="22" customFormat="1" ht="12.75">
      <c r="A189" s="19" t="s">
        <v>66</v>
      </c>
      <c r="B189" s="19" t="s">
        <v>120</v>
      </c>
      <c r="C189" s="19">
        <v>4030</v>
      </c>
      <c r="D189" s="28">
        <v>15485</v>
      </c>
      <c r="E189" s="19" t="s">
        <v>374</v>
      </c>
      <c r="F189" s="19" t="s">
        <v>375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f t="shared" si="15"/>
        <v>0</v>
      </c>
      <c r="S189" s="21">
        <v>2015</v>
      </c>
      <c r="T189" s="21">
        <v>0</v>
      </c>
      <c r="U189" s="21">
        <v>0</v>
      </c>
      <c r="V189" s="21">
        <v>2015</v>
      </c>
    </row>
    <row r="190" spans="1:22" s="22" customFormat="1" ht="12.75">
      <c r="A190" s="19" t="s">
        <v>66</v>
      </c>
      <c r="B190" s="19" t="s">
        <v>120</v>
      </c>
      <c r="C190" s="19">
        <v>4031</v>
      </c>
      <c r="D190" s="28">
        <v>15486</v>
      </c>
      <c r="E190" s="19" t="s">
        <v>376</v>
      </c>
      <c r="F190" s="19" t="s">
        <v>377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f t="shared" si="15"/>
        <v>0</v>
      </c>
      <c r="S190" s="21">
        <v>25000</v>
      </c>
      <c r="T190" s="21">
        <v>0</v>
      </c>
      <c r="U190" s="21">
        <v>0</v>
      </c>
      <c r="V190" s="21">
        <v>25000</v>
      </c>
    </row>
    <row r="191" spans="1:22" s="22" customFormat="1" ht="12.75">
      <c r="A191" s="19" t="s">
        <v>66</v>
      </c>
      <c r="B191" s="19" t="s">
        <v>120</v>
      </c>
      <c r="C191" s="19">
        <v>4020</v>
      </c>
      <c r="D191" s="28">
        <v>15487</v>
      </c>
      <c r="E191" s="19" t="s">
        <v>378</v>
      </c>
      <c r="F191" s="19" t="s">
        <v>379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1">
        <v>0</v>
      </c>
      <c r="N191" s="21">
        <v>0</v>
      </c>
      <c r="O191" s="21">
        <v>0</v>
      </c>
      <c r="P191" s="21">
        <v>1118</v>
      </c>
      <c r="Q191" s="21">
        <v>0</v>
      </c>
      <c r="R191" s="21">
        <f t="shared" si="15"/>
        <v>1118</v>
      </c>
      <c r="S191" s="21">
        <v>2015</v>
      </c>
      <c r="T191" s="21">
        <v>0</v>
      </c>
      <c r="U191" s="21">
        <v>0</v>
      </c>
      <c r="V191" s="21">
        <v>3133</v>
      </c>
    </row>
    <row r="192" spans="1:22" s="22" customFormat="1" ht="12.75">
      <c r="A192" s="19" t="s">
        <v>66</v>
      </c>
      <c r="B192" s="19" t="s">
        <v>120</v>
      </c>
      <c r="C192" s="19">
        <v>4021</v>
      </c>
      <c r="D192" s="28">
        <v>15488</v>
      </c>
      <c r="E192" s="19" t="s">
        <v>380</v>
      </c>
      <c r="F192" s="19" t="s">
        <v>381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1">
        <v>0</v>
      </c>
      <c r="N192" s="21">
        <v>0</v>
      </c>
      <c r="O192" s="21">
        <v>0</v>
      </c>
      <c r="P192" s="21">
        <v>7549</v>
      </c>
      <c r="Q192" s="21">
        <v>0</v>
      </c>
      <c r="R192" s="21">
        <f t="shared" si="15"/>
        <v>7549</v>
      </c>
      <c r="S192" s="21">
        <v>20148</v>
      </c>
      <c r="T192" s="21">
        <v>0</v>
      </c>
      <c r="U192" s="21">
        <v>0</v>
      </c>
      <c r="V192" s="21">
        <v>27697</v>
      </c>
    </row>
    <row r="193" spans="1:22" s="22" customFormat="1" ht="12.75">
      <c r="A193" s="19" t="s">
        <v>66</v>
      </c>
      <c r="B193" s="19" t="s">
        <v>120</v>
      </c>
      <c r="C193" s="19">
        <v>1100</v>
      </c>
      <c r="D193" s="28">
        <v>15490</v>
      </c>
      <c r="E193" s="19" t="s">
        <v>382</v>
      </c>
      <c r="F193" s="19" t="s">
        <v>7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f t="shared" si="15"/>
        <v>0</v>
      </c>
      <c r="S193" s="21">
        <v>10922</v>
      </c>
      <c r="T193" s="21">
        <v>0</v>
      </c>
      <c r="U193" s="21">
        <v>0</v>
      </c>
      <c r="V193" s="21">
        <v>10922</v>
      </c>
    </row>
    <row r="194" spans="1:22" s="22" customFormat="1" ht="12.75">
      <c r="A194" s="19" t="s">
        <v>66</v>
      </c>
      <c r="B194" s="19" t="s">
        <v>120</v>
      </c>
      <c r="C194" s="19">
        <v>1100</v>
      </c>
      <c r="D194" s="28">
        <v>15491</v>
      </c>
      <c r="E194" s="19" t="s">
        <v>383</v>
      </c>
      <c r="F194" s="19" t="s">
        <v>7</v>
      </c>
      <c r="G194" s="20">
        <v>0</v>
      </c>
      <c r="H194" s="20">
        <v>0</v>
      </c>
      <c r="I194" s="20">
        <v>0</v>
      </c>
      <c r="J194" s="20">
        <v>1</v>
      </c>
      <c r="K194" s="20">
        <v>0</v>
      </c>
      <c r="L194" s="20">
        <v>0</v>
      </c>
      <c r="M194" s="21">
        <v>38521</v>
      </c>
      <c r="N194" s="21">
        <v>0</v>
      </c>
      <c r="O194" s="21">
        <v>6330</v>
      </c>
      <c r="P194" s="21">
        <v>0</v>
      </c>
      <c r="Q194" s="21">
        <v>0</v>
      </c>
      <c r="R194" s="21">
        <f t="shared" si="15"/>
        <v>44851</v>
      </c>
      <c r="S194" s="21">
        <v>52769</v>
      </c>
      <c r="T194" s="21">
        <v>0</v>
      </c>
      <c r="U194" s="21">
        <v>0</v>
      </c>
      <c r="V194" s="21">
        <v>97620</v>
      </c>
    </row>
    <row r="195" spans="1:22" s="22" customFormat="1" ht="12.75">
      <c r="A195" s="19" t="s">
        <v>66</v>
      </c>
      <c r="B195" s="19" t="s">
        <v>120</v>
      </c>
      <c r="C195" s="19">
        <v>4011</v>
      </c>
      <c r="D195" s="28">
        <v>15493</v>
      </c>
      <c r="E195" s="19" t="s">
        <v>384</v>
      </c>
      <c r="F195" s="19" t="s">
        <v>385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f aca="true" t="shared" si="16" ref="R195:R226">SUM(M195:Q195)</f>
        <v>0</v>
      </c>
      <c r="S195" s="21">
        <v>13653</v>
      </c>
      <c r="T195" s="21">
        <v>0</v>
      </c>
      <c r="U195" s="21">
        <v>0</v>
      </c>
      <c r="V195" s="21">
        <v>13653</v>
      </c>
    </row>
    <row r="196" spans="1:22" s="22" customFormat="1" ht="12.75">
      <c r="A196" s="19" t="s">
        <v>66</v>
      </c>
      <c r="B196" s="19" t="s">
        <v>120</v>
      </c>
      <c r="C196" s="19">
        <v>4010</v>
      </c>
      <c r="D196" s="28">
        <v>15494</v>
      </c>
      <c r="E196" s="19" t="s">
        <v>386</v>
      </c>
      <c r="F196" s="19" t="s">
        <v>387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f t="shared" si="16"/>
        <v>0</v>
      </c>
      <c r="S196" s="21">
        <v>2731</v>
      </c>
      <c r="T196" s="21">
        <v>0</v>
      </c>
      <c r="U196" s="21">
        <v>0</v>
      </c>
      <c r="V196" s="21">
        <v>2731</v>
      </c>
    </row>
    <row r="197" spans="1:22" s="22" customFormat="1" ht="12.75">
      <c r="A197" s="19" t="s">
        <v>66</v>
      </c>
      <c r="B197" s="19" t="s">
        <v>120</v>
      </c>
      <c r="C197" s="19">
        <v>1100</v>
      </c>
      <c r="D197" s="28">
        <v>15500</v>
      </c>
      <c r="E197" s="19" t="s">
        <v>388</v>
      </c>
      <c r="F197" s="19" t="s">
        <v>7</v>
      </c>
      <c r="G197" s="20">
        <v>1.333</v>
      </c>
      <c r="H197" s="20">
        <v>0</v>
      </c>
      <c r="I197" s="20">
        <v>0</v>
      </c>
      <c r="J197" s="20">
        <v>3.833</v>
      </c>
      <c r="K197" s="20">
        <v>0.25</v>
      </c>
      <c r="L197" s="20">
        <v>0</v>
      </c>
      <c r="M197" s="21">
        <v>396644</v>
      </c>
      <c r="N197" s="21">
        <v>0</v>
      </c>
      <c r="O197" s="21">
        <v>11415</v>
      </c>
      <c r="P197" s="21">
        <v>0</v>
      </c>
      <c r="Q197" s="21">
        <v>0</v>
      </c>
      <c r="R197" s="21">
        <f t="shared" si="16"/>
        <v>408059</v>
      </c>
      <c r="S197" s="21">
        <v>0</v>
      </c>
      <c r="T197" s="21">
        <v>0</v>
      </c>
      <c r="U197" s="21">
        <v>0</v>
      </c>
      <c r="V197" s="21">
        <v>408059</v>
      </c>
    </row>
    <row r="198" spans="1:22" s="22" customFormat="1" ht="12.75">
      <c r="A198" s="19" t="s">
        <v>66</v>
      </c>
      <c r="B198" s="19" t="s">
        <v>120</v>
      </c>
      <c r="C198" s="19">
        <v>4020</v>
      </c>
      <c r="D198" s="28">
        <v>15501</v>
      </c>
      <c r="E198" s="19" t="s">
        <v>389</v>
      </c>
      <c r="F198" s="19" t="s">
        <v>390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1">
        <v>0</v>
      </c>
      <c r="N198" s="21">
        <v>0</v>
      </c>
      <c r="O198" s="21">
        <v>7991</v>
      </c>
      <c r="P198" s="21">
        <v>0</v>
      </c>
      <c r="Q198" s="21">
        <v>0</v>
      </c>
      <c r="R198" s="21">
        <f t="shared" si="16"/>
        <v>7991</v>
      </c>
      <c r="S198" s="21">
        <v>0</v>
      </c>
      <c r="T198" s="21">
        <v>0</v>
      </c>
      <c r="U198" s="21">
        <v>0</v>
      </c>
      <c r="V198" s="21">
        <v>7991</v>
      </c>
    </row>
    <row r="199" spans="1:22" s="22" customFormat="1" ht="12.75">
      <c r="A199" s="19" t="s">
        <v>66</v>
      </c>
      <c r="B199" s="19" t="s">
        <v>120</v>
      </c>
      <c r="C199" s="19">
        <v>4021</v>
      </c>
      <c r="D199" s="28">
        <v>15502</v>
      </c>
      <c r="E199" s="19" t="s">
        <v>391</v>
      </c>
      <c r="F199" s="19" t="s">
        <v>392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1">
        <v>0</v>
      </c>
      <c r="N199" s="21">
        <v>0</v>
      </c>
      <c r="O199" s="21">
        <v>33260</v>
      </c>
      <c r="P199" s="21">
        <v>0</v>
      </c>
      <c r="Q199" s="21">
        <v>0</v>
      </c>
      <c r="R199" s="21">
        <f t="shared" si="16"/>
        <v>33260</v>
      </c>
      <c r="S199" s="21">
        <v>0</v>
      </c>
      <c r="T199" s="21">
        <v>0</v>
      </c>
      <c r="U199" s="21">
        <v>0</v>
      </c>
      <c r="V199" s="21">
        <v>33260</v>
      </c>
    </row>
    <row r="200" spans="1:22" s="22" customFormat="1" ht="12.75">
      <c r="A200" s="19" t="s">
        <v>66</v>
      </c>
      <c r="B200" s="19" t="s">
        <v>120</v>
      </c>
      <c r="C200" s="19">
        <v>4011</v>
      </c>
      <c r="D200" s="28">
        <v>15503</v>
      </c>
      <c r="E200" s="19" t="s">
        <v>393</v>
      </c>
      <c r="F200" s="19" t="s">
        <v>394</v>
      </c>
      <c r="G200" s="20">
        <v>0.9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1">
        <v>67500</v>
      </c>
      <c r="N200" s="21">
        <v>0</v>
      </c>
      <c r="O200" s="21">
        <v>67125</v>
      </c>
      <c r="P200" s="21">
        <v>0</v>
      </c>
      <c r="Q200" s="21">
        <v>0</v>
      </c>
      <c r="R200" s="21">
        <f t="shared" si="16"/>
        <v>134625</v>
      </c>
      <c r="S200" s="21">
        <v>0</v>
      </c>
      <c r="T200" s="21">
        <v>0</v>
      </c>
      <c r="U200" s="21">
        <v>0</v>
      </c>
      <c r="V200" s="21">
        <v>134625</v>
      </c>
    </row>
    <row r="201" spans="1:22" s="22" customFormat="1" ht="12.75">
      <c r="A201" s="19" t="s">
        <v>66</v>
      </c>
      <c r="B201" s="19" t="s">
        <v>120</v>
      </c>
      <c r="C201" s="19">
        <v>4010</v>
      </c>
      <c r="D201" s="28">
        <v>15504</v>
      </c>
      <c r="E201" s="19" t="s">
        <v>395</v>
      </c>
      <c r="F201" s="19" t="s">
        <v>396</v>
      </c>
      <c r="G201" s="20">
        <v>0.1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1">
        <v>7500</v>
      </c>
      <c r="N201" s="21">
        <v>0</v>
      </c>
      <c r="O201" s="21">
        <v>35089</v>
      </c>
      <c r="P201" s="21">
        <v>0</v>
      </c>
      <c r="Q201" s="21">
        <v>0</v>
      </c>
      <c r="R201" s="21">
        <f t="shared" si="16"/>
        <v>42589</v>
      </c>
      <c r="S201" s="21">
        <v>0</v>
      </c>
      <c r="T201" s="21">
        <v>0</v>
      </c>
      <c r="U201" s="21">
        <v>0</v>
      </c>
      <c r="V201" s="21">
        <v>42589</v>
      </c>
    </row>
    <row r="202" spans="1:22" s="22" customFormat="1" ht="12.75">
      <c r="A202" s="19" t="s">
        <v>66</v>
      </c>
      <c r="B202" s="19" t="s">
        <v>120</v>
      </c>
      <c r="C202" s="19">
        <v>4030</v>
      </c>
      <c r="D202" s="28">
        <v>15505</v>
      </c>
      <c r="E202" s="19" t="s">
        <v>397</v>
      </c>
      <c r="F202" s="19" t="s">
        <v>398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1">
        <v>0</v>
      </c>
      <c r="N202" s="21">
        <v>0</v>
      </c>
      <c r="O202" s="21">
        <v>17430</v>
      </c>
      <c r="P202" s="21">
        <v>0</v>
      </c>
      <c r="Q202" s="21">
        <v>0</v>
      </c>
      <c r="R202" s="21">
        <f t="shared" si="16"/>
        <v>17430</v>
      </c>
      <c r="S202" s="21">
        <v>0</v>
      </c>
      <c r="T202" s="21">
        <v>0</v>
      </c>
      <c r="U202" s="21">
        <v>0</v>
      </c>
      <c r="V202" s="21">
        <v>17430</v>
      </c>
    </row>
    <row r="203" spans="1:22" s="22" customFormat="1" ht="12.75">
      <c r="A203" s="19" t="s">
        <v>66</v>
      </c>
      <c r="B203" s="19" t="s">
        <v>120</v>
      </c>
      <c r="C203" s="19">
        <v>4031</v>
      </c>
      <c r="D203" s="28">
        <v>15506</v>
      </c>
      <c r="E203" s="19" t="s">
        <v>399</v>
      </c>
      <c r="F203" s="19" t="s">
        <v>400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1">
        <v>0</v>
      </c>
      <c r="N203" s="21">
        <v>0</v>
      </c>
      <c r="O203" s="21">
        <v>74510</v>
      </c>
      <c r="P203" s="21">
        <v>0</v>
      </c>
      <c r="Q203" s="21">
        <v>0</v>
      </c>
      <c r="R203" s="21">
        <f t="shared" si="16"/>
        <v>74510</v>
      </c>
      <c r="S203" s="21">
        <v>0</v>
      </c>
      <c r="T203" s="21">
        <v>0</v>
      </c>
      <c r="U203" s="21">
        <v>0</v>
      </c>
      <c r="V203" s="21">
        <v>74510</v>
      </c>
    </row>
    <row r="204" spans="1:22" s="22" customFormat="1" ht="12.75">
      <c r="A204" s="19" t="s">
        <v>66</v>
      </c>
      <c r="B204" s="19" t="s">
        <v>237</v>
      </c>
      <c r="C204" s="19">
        <v>1100</v>
      </c>
      <c r="D204" s="28">
        <v>15520</v>
      </c>
      <c r="E204" s="19" t="s">
        <v>401</v>
      </c>
      <c r="F204" s="19" t="s">
        <v>7</v>
      </c>
      <c r="G204" s="20">
        <v>0</v>
      </c>
      <c r="H204" s="20">
        <v>0</v>
      </c>
      <c r="I204" s="20">
        <v>0.75</v>
      </c>
      <c r="J204" s="20">
        <v>0</v>
      </c>
      <c r="K204" s="20">
        <v>0</v>
      </c>
      <c r="L204" s="20">
        <v>0</v>
      </c>
      <c r="M204" s="21">
        <v>32364</v>
      </c>
      <c r="N204" s="21">
        <v>0</v>
      </c>
      <c r="O204" s="21">
        <v>0</v>
      </c>
      <c r="P204" s="21">
        <v>0</v>
      </c>
      <c r="Q204" s="21">
        <v>0</v>
      </c>
      <c r="R204" s="21">
        <f t="shared" si="16"/>
        <v>32364</v>
      </c>
      <c r="S204" s="21">
        <v>54870</v>
      </c>
      <c r="T204" s="21">
        <v>0</v>
      </c>
      <c r="U204" s="21">
        <v>0</v>
      </c>
      <c r="V204" s="21">
        <v>87234</v>
      </c>
    </row>
    <row r="205" spans="1:22" s="22" customFormat="1" ht="12.75">
      <c r="A205" s="19" t="s">
        <v>66</v>
      </c>
      <c r="B205" s="19" t="s">
        <v>120</v>
      </c>
      <c r="C205" s="19">
        <v>1100</v>
      </c>
      <c r="D205" s="28">
        <v>15530</v>
      </c>
      <c r="E205" s="19" t="s">
        <v>402</v>
      </c>
      <c r="F205" s="19" t="s">
        <v>7</v>
      </c>
      <c r="G205" s="20">
        <v>0.168</v>
      </c>
      <c r="H205" s="20">
        <v>5.083</v>
      </c>
      <c r="I205" s="20">
        <v>0.297</v>
      </c>
      <c r="J205" s="20">
        <v>0.417</v>
      </c>
      <c r="K205" s="20">
        <v>0</v>
      </c>
      <c r="L205" s="20">
        <v>0</v>
      </c>
      <c r="M205" s="21">
        <v>373893</v>
      </c>
      <c r="N205" s="21">
        <v>0</v>
      </c>
      <c r="O205" s="21">
        <v>0</v>
      </c>
      <c r="P205" s="21">
        <v>0</v>
      </c>
      <c r="Q205" s="21">
        <v>0</v>
      </c>
      <c r="R205" s="21">
        <f t="shared" si="16"/>
        <v>373893</v>
      </c>
      <c r="S205" s="21">
        <v>0</v>
      </c>
      <c r="T205" s="21">
        <v>0</v>
      </c>
      <c r="U205" s="21">
        <v>0</v>
      </c>
      <c r="V205" s="21">
        <v>373893</v>
      </c>
    </row>
    <row r="206" spans="1:22" s="22" customFormat="1" ht="12.75">
      <c r="A206" s="19" t="s">
        <v>66</v>
      </c>
      <c r="B206" s="19" t="s">
        <v>120</v>
      </c>
      <c r="C206" s="19">
        <v>4011</v>
      </c>
      <c r="D206" s="28">
        <v>15533</v>
      </c>
      <c r="E206" s="19" t="s">
        <v>403</v>
      </c>
      <c r="F206" s="19" t="s">
        <v>404</v>
      </c>
      <c r="G206" s="20">
        <v>0</v>
      </c>
      <c r="H206" s="20">
        <v>0</v>
      </c>
      <c r="I206" s="20">
        <v>0</v>
      </c>
      <c r="J206" s="20">
        <v>0.25</v>
      </c>
      <c r="K206" s="20">
        <v>0</v>
      </c>
      <c r="L206" s="20">
        <v>0</v>
      </c>
      <c r="M206" s="21">
        <v>8479</v>
      </c>
      <c r="N206" s="21">
        <v>0</v>
      </c>
      <c r="O206" s="21">
        <v>0</v>
      </c>
      <c r="P206" s="21">
        <v>0</v>
      </c>
      <c r="Q206" s="21">
        <v>0</v>
      </c>
      <c r="R206" s="21">
        <f t="shared" si="16"/>
        <v>8479</v>
      </c>
      <c r="S206" s="21">
        <v>0</v>
      </c>
      <c r="T206" s="21">
        <v>0</v>
      </c>
      <c r="U206" s="21">
        <v>0</v>
      </c>
      <c r="V206" s="21">
        <v>8479</v>
      </c>
    </row>
    <row r="207" spans="1:22" s="22" customFormat="1" ht="12.75">
      <c r="A207" s="19" t="s">
        <v>66</v>
      </c>
      <c r="B207" s="19" t="s">
        <v>120</v>
      </c>
      <c r="C207" s="19">
        <v>4010</v>
      </c>
      <c r="D207" s="28">
        <v>15534</v>
      </c>
      <c r="E207" s="19" t="s">
        <v>405</v>
      </c>
      <c r="F207" s="19" t="s">
        <v>406</v>
      </c>
      <c r="G207" s="20">
        <v>0.083</v>
      </c>
      <c r="H207" s="20">
        <v>0.584</v>
      </c>
      <c r="I207" s="20">
        <v>0</v>
      </c>
      <c r="J207" s="20">
        <v>0</v>
      </c>
      <c r="K207" s="20">
        <v>0</v>
      </c>
      <c r="L207" s="20">
        <v>0</v>
      </c>
      <c r="M207" s="21">
        <v>65067</v>
      </c>
      <c r="N207" s="21">
        <v>0</v>
      </c>
      <c r="O207" s="21">
        <v>0</v>
      </c>
      <c r="P207" s="21">
        <v>0</v>
      </c>
      <c r="Q207" s="21">
        <v>0</v>
      </c>
      <c r="R207" s="21">
        <f t="shared" si="16"/>
        <v>65067</v>
      </c>
      <c r="S207" s="21">
        <v>0</v>
      </c>
      <c r="T207" s="21">
        <v>0</v>
      </c>
      <c r="U207" s="21">
        <v>0</v>
      </c>
      <c r="V207" s="21">
        <v>65067</v>
      </c>
    </row>
    <row r="208" spans="1:22" s="22" customFormat="1" ht="12.75">
      <c r="A208" s="19" t="s">
        <v>66</v>
      </c>
      <c r="B208" s="19" t="s">
        <v>120</v>
      </c>
      <c r="C208" s="19">
        <v>4031</v>
      </c>
      <c r="D208" s="28">
        <v>15536</v>
      </c>
      <c r="E208" s="19" t="s">
        <v>407</v>
      </c>
      <c r="F208" s="19" t="s">
        <v>408</v>
      </c>
      <c r="G208" s="20">
        <v>0.083</v>
      </c>
      <c r="H208" s="20">
        <v>0.333</v>
      </c>
      <c r="I208" s="20">
        <v>0.148</v>
      </c>
      <c r="J208" s="20">
        <v>0.166</v>
      </c>
      <c r="K208" s="20">
        <v>0</v>
      </c>
      <c r="L208" s="20">
        <v>0</v>
      </c>
      <c r="M208" s="21">
        <v>57501</v>
      </c>
      <c r="N208" s="21">
        <v>0</v>
      </c>
      <c r="O208" s="21">
        <v>0</v>
      </c>
      <c r="P208" s="21">
        <v>0</v>
      </c>
      <c r="Q208" s="21">
        <v>0</v>
      </c>
      <c r="R208" s="21">
        <f t="shared" si="16"/>
        <v>57501</v>
      </c>
      <c r="S208" s="21">
        <v>0</v>
      </c>
      <c r="T208" s="21">
        <v>0</v>
      </c>
      <c r="U208" s="21">
        <v>0</v>
      </c>
      <c r="V208" s="21">
        <v>57501</v>
      </c>
    </row>
    <row r="209" spans="1:22" s="22" customFormat="1" ht="12.75">
      <c r="A209" s="19" t="s">
        <v>66</v>
      </c>
      <c r="B209" s="19" t="s">
        <v>120</v>
      </c>
      <c r="C209" s="19">
        <v>1100</v>
      </c>
      <c r="D209" s="28">
        <v>15540</v>
      </c>
      <c r="E209" s="19" t="s">
        <v>409</v>
      </c>
      <c r="F209" s="19" t="s">
        <v>7</v>
      </c>
      <c r="G209" s="20">
        <v>0</v>
      </c>
      <c r="H209" s="20">
        <v>8.091</v>
      </c>
      <c r="I209" s="20">
        <v>3.806</v>
      </c>
      <c r="J209" s="20">
        <v>2.833</v>
      </c>
      <c r="K209" s="20">
        <v>0</v>
      </c>
      <c r="L209" s="20">
        <v>0</v>
      </c>
      <c r="M209" s="21">
        <v>929741</v>
      </c>
      <c r="N209" s="21">
        <v>0</v>
      </c>
      <c r="O209" s="21">
        <v>0</v>
      </c>
      <c r="P209" s="21">
        <v>0</v>
      </c>
      <c r="Q209" s="21">
        <v>0</v>
      </c>
      <c r="R209" s="21">
        <f t="shared" si="16"/>
        <v>929741</v>
      </c>
      <c r="S209" s="21">
        <v>0</v>
      </c>
      <c r="T209" s="21">
        <v>0</v>
      </c>
      <c r="U209" s="21">
        <v>0</v>
      </c>
      <c r="V209" s="21">
        <v>929741</v>
      </c>
    </row>
    <row r="210" spans="1:22" s="22" customFormat="1" ht="12.75">
      <c r="A210" s="19" t="s">
        <v>66</v>
      </c>
      <c r="B210" s="19" t="s">
        <v>120</v>
      </c>
      <c r="C210" s="19">
        <v>4011</v>
      </c>
      <c r="D210" s="28">
        <v>15543</v>
      </c>
      <c r="E210" s="19" t="s">
        <v>410</v>
      </c>
      <c r="F210" s="19" t="s">
        <v>411</v>
      </c>
      <c r="G210" s="20">
        <v>0</v>
      </c>
      <c r="H210" s="20">
        <v>0.333</v>
      </c>
      <c r="I210" s="20">
        <v>0</v>
      </c>
      <c r="J210" s="20">
        <v>0.167</v>
      </c>
      <c r="K210" s="20">
        <v>0</v>
      </c>
      <c r="L210" s="20">
        <v>0</v>
      </c>
      <c r="M210" s="21">
        <v>33657</v>
      </c>
      <c r="N210" s="21">
        <v>0</v>
      </c>
      <c r="O210" s="21">
        <v>0</v>
      </c>
      <c r="P210" s="21">
        <v>0</v>
      </c>
      <c r="Q210" s="21">
        <v>0</v>
      </c>
      <c r="R210" s="21">
        <f t="shared" si="16"/>
        <v>33657</v>
      </c>
      <c r="S210" s="21">
        <v>0</v>
      </c>
      <c r="T210" s="21">
        <v>0</v>
      </c>
      <c r="U210" s="21">
        <v>0</v>
      </c>
      <c r="V210" s="21">
        <v>33657</v>
      </c>
    </row>
    <row r="211" spans="1:22" s="22" customFormat="1" ht="12.75">
      <c r="A211" s="19" t="s">
        <v>66</v>
      </c>
      <c r="B211" s="19" t="s">
        <v>120</v>
      </c>
      <c r="C211" s="19">
        <v>4010</v>
      </c>
      <c r="D211" s="28">
        <v>15544</v>
      </c>
      <c r="E211" s="19" t="s">
        <v>412</v>
      </c>
      <c r="F211" s="19" t="s">
        <v>413</v>
      </c>
      <c r="G211" s="20">
        <v>0</v>
      </c>
      <c r="H211" s="20">
        <v>0.083</v>
      </c>
      <c r="I211" s="20">
        <v>0.083</v>
      </c>
      <c r="J211" s="20">
        <v>0</v>
      </c>
      <c r="K211" s="20">
        <v>0</v>
      </c>
      <c r="L211" s="20">
        <v>0</v>
      </c>
      <c r="M211" s="21">
        <v>10377</v>
      </c>
      <c r="N211" s="21">
        <v>0</v>
      </c>
      <c r="O211" s="21">
        <v>0</v>
      </c>
      <c r="P211" s="21">
        <v>0</v>
      </c>
      <c r="Q211" s="21">
        <v>0</v>
      </c>
      <c r="R211" s="21">
        <f t="shared" si="16"/>
        <v>10377</v>
      </c>
      <c r="S211" s="21">
        <v>0</v>
      </c>
      <c r="T211" s="21">
        <v>0</v>
      </c>
      <c r="U211" s="21">
        <v>0</v>
      </c>
      <c r="V211" s="21">
        <v>10377</v>
      </c>
    </row>
    <row r="212" spans="1:22" s="22" customFormat="1" ht="12.75">
      <c r="A212" s="19" t="s">
        <v>66</v>
      </c>
      <c r="B212" s="19" t="s">
        <v>120</v>
      </c>
      <c r="C212" s="19">
        <v>4030</v>
      </c>
      <c r="D212" s="28">
        <v>15545</v>
      </c>
      <c r="E212" s="19" t="s">
        <v>414</v>
      </c>
      <c r="F212" s="19" t="s">
        <v>415</v>
      </c>
      <c r="G212" s="20">
        <v>0</v>
      </c>
      <c r="H212" s="20">
        <v>0.25</v>
      </c>
      <c r="I212" s="20">
        <v>0.083</v>
      </c>
      <c r="J212" s="20">
        <v>0</v>
      </c>
      <c r="K212" s="20">
        <v>0</v>
      </c>
      <c r="L212" s="20">
        <v>0</v>
      </c>
      <c r="M212" s="21">
        <v>25599</v>
      </c>
      <c r="N212" s="21">
        <v>0</v>
      </c>
      <c r="O212" s="21">
        <v>0</v>
      </c>
      <c r="P212" s="21">
        <v>0</v>
      </c>
      <c r="Q212" s="21">
        <v>0</v>
      </c>
      <c r="R212" s="21">
        <f t="shared" si="16"/>
        <v>25599</v>
      </c>
      <c r="S212" s="21">
        <v>0</v>
      </c>
      <c r="T212" s="21">
        <v>0</v>
      </c>
      <c r="U212" s="21">
        <v>0</v>
      </c>
      <c r="V212" s="21">
        <v>25599</v>
      </c>
    </row>
    <row r="213" spans="1:22" s="22" customFormat="1" ht="12.75">
      <c r="A213" s="19" t="s">
        <v>66</v>
      </c>
      <c r="B213" s="19" t="s">
        <v>120</v>
      </c>
      <c r="C213" s="19">
        <v>4031</v>
      </c>
      <c r="D213" s="28">
        <v>15546</v>
      </c>
      <c r="E213" s="19" t="s">
        <v>416</v>
      </c>
      <c r="F213" s="19" t="s">
        <v>417</v>
      </c>
      <c r="G213" s="20">
        <v>0</v>
      </c>
      <c r="H213" s="20">
        <v>0.051</v>
      </c>
      <c r="I213" s="20">
        <v>0.25</v>
      </c>
      <c r="J213" s="20">
        <v>0.417</v>
      </c>
      <c r="K213" s="20">
        <v>0</v>
      </c>
      <c r="L213" s="20">
        <v>0</v>
      </c>
      <c r="M213" s="21">
        <v>34247</v>
      </c>
      <c r="N213" s="21">
        <v>0</v>
      </c>
      <c r="O213" s="21">
        <v>0</v>
      </c>
      <c r="P213" s="21">
        <v>0</v>
      </c>
      <c r="Q213" s="21">
        <v>0</v>
      </c>
      <c r="R213" s="21">
        <f t="shared" si="16"/>
        <v>34247</v>
      </c>
      <c r="S213" s="21">
        <v>0</v>
      </c>
      <c r="T213" s="21">
        <v>0</v>
      </c>
      <c r="U213" s="21">
        <v>0</v>
      </c>
      <c r="V213" s="21">
        <v>34247</v>
      </c>
    </row>
    <row r="214" spans="1:22" s="22" customFormat="1" ht="12.75">
      <c r="A214" s="19" t="s">
        <v>66</v>
      </c>
      <c r="B214" s="19" t="s">
        <v>120</v>
      </c>
      <c r="C214" s="19">
        <v>1100</v>
      </c>
      <c r="D214" s="28">
        <v>15550</v>
      </c>
      <c r="E214" s="19" t="s">
        <v>418</v>
      </c>
      <c r="F214" s="19" t="s">
        <v>7</v>
      </c>
      <c r="G214" s="20">
        <v>0</v>
      </c>
      <c r="H214" s="20">
        <v>4.084</v>
      </c>
      <c r="I214" s="20">
        <v>0</v>
      </c>
      <c r="J214" s="20">
        <v>0.916</v>
      </c>
      <c r="K214" s="20">
        <v>0</v>
      </c>
      <c r="L214" s="20">
        <v>0</v>
      </c>
      <c r="M214" s="21">
        <v>334499</v>
      </c>
      <c r="N214" s="21">
        <v>0</v>
      </c>
      <c r="O214" s="21">
        <v>0</v>
      </c>
      <c r="P214" s="21">
        <v>0</v>
      </c>
      <c r="Q214" s="21">
        <v>0</v>
      </c>
      <c r="R214" s="21">
        <f t="shared" si="16"/>
        <v>334499</v>
      </c>
      <c r="S214" s="21">
        <v>0</v>
      </c>
      <c r="T214" s="21">
        <v>0</v>
      </c>
      <c r="U214" s="21">
        <v>0</v>
      </c>
      <c r="V214" s="21">
        <v>334499</v>
      </c>
    </row>
    <row r="215" spans="1:22" s="22" customFormat="1" ht="12.75">
      <c r="A215" s="19" t="s">
        <v>66</v>
      </c>
      <c r="B215" s="19" t="s">
        <v>120</v>
      </c>
      <c r="C215" s="19">
        <v>4011</v>
      </c>
      <c r="D215" s="28">
        <v>15553</v>
      </c>
      <c r="E215" s="19" t="s">
        <v>419</v>
      </c>
      <c r="F215" s="19" t="s">
        <v>420</v>
      </c>
      <c r="G215" s="20">
        <v>0</v>
      </c>
      <c r="H215" s="20">
        <v>0</v>
      </c>
      <c r="I215" s="20">
        <v>0</v>
      </c>
      <c r="J215" s="20">
        <v>0.083</v>
      </c>
      <c r="K215" s="20">
        <v>0</v>
      </c>
      <c r="L215" s="20">
        <v>0</v>
      </c>
      <c r="M215" s="21">
        <v>3494</v>
      </c>
      <c r="N215" s="21">
        <v>0</v>
      </c>
      <c r="O215" s="21">
        <v>0</v>
      </c>
      <c r="P215" s="21">
        <v>0</v>
      </c>
      <c r="Q215" s="21">
        <v>0</v>
      </c>
      <c r="R215" s="21">
        <f t="shared" si="16"/>
        <v>3494</v>
      </c>
      <c r="S215" s="21">
        <v>0</v>
      </c>
      <c r="T215" s="21">
        <v>0</v>
      </c>
      <c r="U215" s="21">
        <v>0</v>
      </c>
      <c r="V215" s="21">
        <v>3494</v>
      </c>
    </row>
    <row r="216" spans="1:22" s="22" customFormat="1" ht="12.75">
      <c r="A216" s="19" t="s">
        <v>66</v>
      </c>
      <c r="B216" s="19" t="s">
        <v>120</v>
      </c>
      <c r="C216" s="19">
        <v>4031</v>
      </c>
      <c r="D216" s="28">
        <v>15556</v>
      </c>
      <c r="E216" s="19" t="s">
        <v>421</v>
      </c>
      <c r="F216" s="19" t="s">
        <v>422</v>
      </c>
      <c r="G216" s="20">
        <v>0</v>
      </c>
      <c r="H216" s="20">
        <v>0.083</v>
      </c>
      <c r="I216" s="20">
        <v>0</v>
      </c>
      <c r="J216" s="20">
        <v>0</v>
      </c>
      <c r="K216" s="20">
        <v>0</v>
      </c>
      <c r="L216" s="20">
        <v>0</v>
      </c>
      <c r="M216" s="21">
        <v>5235</v>
      </c>
      <c r="N216" s="21">
        <v>0</v>
      </c>
      <c r="O216" s="21">
        <v>0</v>
      </c>
      <c r="P216" s="21">
        <v>0</v>
      </c>
      <c r="Q216" s="21">
        <v>0</v>
      </c>
      <c r="R216" s="21">
        <f t="shared" si="16"/>
        <v>5235</v>
      </c>
      <c r="S216" s="21">
        <v>0</v>
      </c>
      <c r="T216" s="21">
        <v>0</v>
      </c>
      <c r="U216" s="21">
        <v>0</v>
      </c>
      <c r="V216" s="21">
        <v>5235</v>
      </c>
    </row>
    <row r="217" spans="1:22" s="22" customFormat="1" ht="12.75">
      <c r="A217" s="19" t="s">
        <v>66</v>
      </c>
      <c r="B217" s="19" t="s">
        <v>120</v>
      </c>
      <c r="C217" s="19">
        <v>1100</v>
      </c>
      <c r="D217" s="28">
        <v>15560</v>
      </c>
      <c r="E217" s="19" t="s">
        <v>423</v>
      </c>
      <c r="F217" s="19" t="s">
        <v>7</v>
      </c>
      <c r="G217" s="20">
        <v>0.5</v>
      </c>
      <c r="H217" s="20">
        <v>9.004</v>
      </c>
      <c r="I217" s="20">
        <v>1</v>
      </c>
      <c r="J217" s="20">
        <v>3.999</v>
      </c>
      <c r="K217" s="20">
        <v>0</v>
      </c>
      <c r="L217" s="20">
        <v>0</v>
      </c>
      <c r="M217" s="21">
        <v>1053535</v>
      </c>
      <c r="N217" s="21">
        <v>0</v>
      </c>
      <c r="O217" s="21">
        <v>0</v>
      </c>
      <c r="P217" s="21">
        <v>0</v>
      </c>
      <c r="Q217" s="21">
        <v>0</v>
      </c>
      <c r="R217" s="21">
        <f t="shared" si="16"/>
        <v>1053535</v>
      </c>
      <c r="S217" s="21">
        <v>0</v>
      </c>
      <c r="T217" s="21">
        <v>0</v>
      </c>
      <c r="U217" s="21">
        <v>0</v>
      </c>
      <c r="V217" s="21">
        <v>1053535</v>
      </c>
    </row>
    <row r="218" spans="1:22" s="22" customFormat="1" ht="12.75">
      <c r="A218" s="19" t="s">
        <v>66</v>
      </c>
      <c r="B218" s="19" t="s">
        <v>120</v>
      </c>
      <c r="C218" s="19">
        <v>4011</v>
      </c>
      <c r="D218" s="28">
        <v>15563</v>
      </c>
      <c r="E218" s="19" t="s">
        <v>424</v>
      </c>
      <c r="F218" s="19" t="s">
        <v>425</v>
      </c>
      <c r="G218" s="20">
        <v>0</v>
      </c>
      <c r="H218" s="20">
        <v>0.083</v>
      </c>
      <c r="I218" s="20">
        <v>0</v>
      </c>
      <c r="J218" s="20">
        <v>0.083</v>
      </c>
      <c r="K218" s="20">
        <v>0</v>
      </c>
      <c r="L218" s="20">
        <v>0</v>
      </c>
      <c r="M218" s="21">
        <v>11085</v>
      </c>
      <c r="N218" s="21">
        <v>0</v>
      </c>
      <c r="O218" s="21">
        <v>0</v>
      </c>
      <c r="P218" s="21">
        <v>0</v>
      </c>
      <c r="Q218" s="21">
        <v>0</v>
      </c>
      <c r="R218" s="21">
        <f t="shared" si="16"/>
        <v>11085</v>
      </c>
      <c r="S218" s="21">
        <v>0</v>
      </c>
      <c r="T218" s="21">
        <v>0</v>
      </c>
      <c r="U218" s="21">
        <v>0</v>
      </c>
      <c r="V218" s="21">
        <v>11085</v>
      </c>
    </row>
    <row r="219" spans="1:22" s="22" customFormat="1" ht="12.75">
      <c r="A219" s="19" t="s">
        <v>66</v>
      </c>
      <c r="B219" s="19" t="s">
        <v>120</v>
      </c>
      <c r="C219" s="19">
        <v>4010</v>
      </c>
      <c r="D219" s="28">
        <v>15564</v>
      </c>
      <c r="E219" s="19" t="s">
        <v>426</v>
      </c>
      <c r="F219" s="19" t="s">
        <v>427</v>
      </c>
      <c r="G219" s="20">
        <v>0</v>
      </c>
      <c r="H219" s="20">
        <v>0.083</v>
      </c>
      <c r="I219" s="20">
        <v>0</v>
      </c>
      <c r="J219" s="20">
        <v>0.167</v>
      </c>
      <c r="K219" s="20">
        <v>0</v>
      </c>
      <c r="L219" s="20">
        <v>0</v>
      </c>
      <c r="M219" s="21">
        <v>11648</v>
      </c>
      <c r="N219" s="21">
        <v>0</v>
      </c>
      <c r="O219" s="21">
        <v>0</v>
      </c>
      <c r="P219" s="21">
        <v>0</v>
      </c>
      <c r="Q219" s="21">
        <v>0</v>
      </c>
      <c r="R219" s="21">
        <f t="shared" si="16"/>
        <v>11648</v>
      </c>
      <c r="S219" s="21">
        <v>0</v>
      </c>
      <c r="T219" s="21">
        <v>0</v>
      </c>
      <c r="U219" s="21">
        <v>0</v>
      </c>
      <c r="V219" s="21">
        <v>11648</v>
      </c>
    </row>
    <row r="220" spans="1:22" s="22" customFormat="1" ht="12.75">
      <c r="A220" s="19" t="s">
        <v>66</v>
      </c>
      <c r="B220" s="19" t="s">
        <v>120</v>
      </c>
      <c r="C220" s="19">
        <v>1100</v>
      </c>
      <c r="D220" s="28">
        <v>15570</v>
      </c>
      <c r="E220" s="19" t="s">
        <v>428</v>
      </c>
      <c r="F220" s="19" t="s">
        <v>7</v>
      </c>
      <c r="G220" s="20">
        <v>0.833</v>
      </c>
      <c r="H220" s="20">
        <v>2.55</v>
      </c>
      <c r="I220" s="20">
        <v>2.093</v>
      </c>
      <c r="J220" s="20">
        <v>2.991</v>
      </c>
      <c r="K220" s="20">
        <v>0</v>
      </c>
      <c r="L220" s="20">
        <v>0</v>
      </c>
      <c r="M220" s="21">
        <v>494720</v>
      </c>
      <c r="N220" s="21">
        <v>0</v>
      </c>
      <c r="O220" s="21">
        <v>3234</v>
      </c>
      <c r="P220" s="21">
        <v>0</v>
      </c>
      <c r="Q220" s="21">
        <v>0</v>
      </c>
      <c r="R220" s="21">
        <f t="shared" si="16"/>
        <v>497954</v>
      </c>
      <c r="S220" s="21">
        <v>0</v>
      </c>
      <c r="T220" s="21">
        <v>0</v>
      </c>
      <c r="U220" s="21">
        <v>0</v>
      </c>
      <c r="V220" s="21">
        <v>497954</v>
      </c>
    </row>
    <row r="221" spans="1:22" s="22" customFormat="1" ht="12.75">
      <c r="A221" s="19" t="s">
        <v>66</v>
      </c>
      <c r="B221" s="19" t="s">
        <v>120</v>
      </c>
      <c r="C221" s="19">
        <v>4011</v>
      </c>
      <c r="D221" s="28">
        <v>15573</v>
      </c>
      <c r="E221" s="19" t="s">
        <v>429</v>
      </c>
      <c r="F221" s="19" t="s">
        <v>430</v>
      </c>
      <c r="G221" s="20">
        <v>0</v>
      </c>
      <c r="H221" s="20">
        <v>0</v>
      </c>
      <c r="I221" s="20">
        <v>0.083</v>
      </c>
      <c r="J221" s="20">
        <v>0.25</v>
      </c>
      <c r="K221" s="20">
        <v>0</v>
      </c>
      <c r="L221" s="20">
        <v>0</v>
      </c>
      <c r="M221" s="21">
        <v>14897</v>
      </c>
      <c r="N221" s="21">
        <v>0</v>
      </c>
      <c r="O221" s="21">
        <v>0</v>
      </c>
      <c r="P221" s="21">
        <v>0</v>
      </c>
      <c r="Q221" s="21">
        <v>0</v>
      </c>
      <c r="R221" s="21">
        <f t="shared" si="16"/>
        <v>14897</v>
      </c>
      <c r="S221" s="21">
        <v>0</v>
      </c>
      <c r="T221" s="21">
        <v>0</v>
      </c>
      <c r="U221" s="21">
        <v>0</v>
      </c>
      <c r="V221" s="21">
        <v>14897</v>
      </c>
    </row>
    <row r="222" spans="1:22" s="22" customFormat="1" ht="12.75">
      <c r="A222" s="19" t="s">
        <v>66</v>
      </c>
      <c r="B222" s="19" t="s">
        <v>120</v>
      </c>
      <c r="C222" s="19">
        <v>4030</v>
      </c>
      <c r="D222" s="28">
        <v>15575</v>
      </c>
      <c r="E222" s="19" t="s">
        <v>431</v>
      </c>
      <c r="F222" s="19" t="s">
        <v>432</v>
      </c>
      <c r="G222" s="20">
        <v>0</v>
      </c>
      <c r="H222" s="20">
        <v>0</v>
      </c>
      <c r="I222" s="20">
        <v>0</v>
      </c>
      <c r="J222" s="20">
        <v>0.167</v>
      </c>
      <c r="K222" s="20">
        <v>0</v>
      </c>
      <c r="L222" s="20">
        <v>0</v>
      </c>
      <c r="M222" s="21">
        <v>5642</v>
      </c>
      <c r="N222" s="21">
        <v>0</v>
      </c>
      <c r="O222" s="21">
        <v>0</v>
      </c>
      <c r="P222" s="21">
        <v>0</v>
      </c>
      <c r="Q222" s="21">
        <v>0</v>
      </c>
      <c r="R222" s="21">
        <f t="shared" si="16"/>
        <v>5642</v>
      </c>
      <c r="S222" s="21">
        <v>0</v>
      </c>
      <c r="T222" s="21">
        <v>0</v>
      </c>
      <c r="U222" s="21">
        <v>0</v>
      </c>
      <c r="V222" s="21">
        <v>5642</v>
      </c>
    </row>
    <row r="223" spans="1:22" s="22" customFormat="1" ht="12.75">
      <c r="A223" s="19" t="s">
        <v>66</v>
      </c>
      <c r="B223" s="19" t="s">
        <v>120</v>
      </c>
      <c r="C223" s="19">
        <v>4031</v>
      </c>
      <c r="D223" s="28">
        <v>15576</v>
      </c>
      <c r="E223" s="19" t="s">
        <v>433</v>
      </c>
      <c r="F223" s="19" t="s">
        <v>434</v>
      </c>
      <c r="G223" s="20">
        <v>0</v>
      </c>
      <c r="H223" s="20">
        <v>0.167</v>
      </c>
      <c r="I223" s="20">
        <v>0</v>
      </c>
      <c r="J223" s="20">
        <v>0.334</v>
      </c>
      <c r="K223" s="20">
        <v>0</v>
      </c>
      <c r="L223" s="20">
        <v>0</v>
      </c>
      <c r="M223" s="21">
        <v>21764</v>
      </c>
      <c r="N223" s="21">
        <v>0</v>
      </c>
      <c r="O223" s="21">
        <v>0</v>
      </c>
      <c r="P223" s="21">
        <v>0</v>
      </c>
      <c r="Q223" s="21">
        <v>0</v>
      </c>
      <c r="R223" s="21">
        <f t="shared" si="16"/>
        <v>21764</v>
      </c>
      <c r="S223" s="21">
        <v>0</v>
      </c>
      <c r="T223" s="21">
        <v>0</v>
      </c>
      <c r="U223" s="21">
        <v>0</v>
      </c>
      <c r="V223" s="21">
        <v>21764</v>
      </c>
    </row>
    <row r="224" spans="1:22" s="22" customFormat="1" ht="12.75">
      <c r="A224" s="19" t="s">
        <v>66</v>
      </c>
      <c r="B224" s="19" t="s">
        <v>120</v>
      </c>
      <c r="C224" s="19">
        <v>1100</v>
      </c>
      <c r="D224" s="28">
        <v>15580</v>
      </c>
      <c r="E224" s="19" t="s">
        <v>435</v>
      </c>
      <c r="F224" s="19" t="s">
        <v>7</v>
      </c>
      <c r="G224" s="20">
        <v>0</v>
      </c>
      <c r="H224" s="20">
        <v>8.966</v>
      </c>
      <c r="I224" s="20">
        <v>1.051</v>
      </c>
      <c r="J224" s="20">
        <v>1.753</v>
      </c>
      <c r="K224" s="20">
        <v>0</v>
      </c>
      <c r="L224" s="20">
        <v>0</v>
      </c>
      <c r="M224" s="21">
        <v>884481</v>
      </c>
      <c r="N224" s="21">
        <v>0</v>
      </c>
      <c r="O224" s="21">
        <v>9093</v>
      </c>
      <c r="P224" s="21">
        <v>0</v>
      </c>
      <c r="Q224" s="21">
        <v>0</v>
      </c>
      <c r="R224" s="21">
        <f t="shared" si="16"/>
        <v>893574</v>
      </c>
      <c r="S224" s="21">
        <v>0</v>
      </c>
      <c r="T224" s="21">
        <v>0</v>
      </c>
      <c r="U224" s="21">
        <v>0</v>
      </c>
      <c r="V224" s="21">
        <v>893574</v>
      </c>
    </row>
    <row r="225" spans="1:22" s="22" customFormat="1" ht="12.75">
      <c r="A225" s="19" t="s">
        <v>66</v>
      </c>
      <c r="B225" s="19" t="s">
        <v>120</v>
      </c>
      <c r="C225" s="19">
        <v>4011</v>
      </c>
      <c r="D225" s="28">
        <v>15583</v>
      </c>
      <c r="E225" s="19" t="s">
        <v>436</v>
      </c>
      <c r="F225" s="19" t="s">
        <v>437</v>
      </c>
      <c r="G225" s="20">
        <v>0</v>
      </c>
      <c r="H225" s="20">
        <v>0.332</v>
      </c>
      <c r="I225" s="20">
        <v>0</v>
      </c>
      <c r="J225" s="20">
        <v>0.166</v>
      </c>
      <c r="K225" s="20">
        <v>0</v>
      </c>
      <c r="L225" s="20">
        <v>0</v>
      </c>
      <c r="M225" s="21">
        <v>32326</v>
      </c>
      <c r="N225" s="21">
        <v>0</v>
      </c>
      <c r="O225" s="21">
        <v>0</v>
      </c>
      <c r="P225" s="21">
        <v>0</v>
      </c>
      <c r="Q225" s="21">
        <v>0</v>
      </c>
      <c r="R225" s="21">
        <f t="shared" si="16"/>
        <v>32326</v>
      </c>
      <c r="S225" s="21">
        <v>0</v>
      </c>
      <c r="T225" s="21">
        <v>0</v>
      </c>
      <c r="U225" s="21">
        <v>0</v>
      </c>
      <c r="V225" s="21">
        <v>32326</v>
      </c>
    </row>
    <row r="226" spans="1:22" s="22" customFormat="1" ht="12.75">
      <c r="A226" s="19" t="s">
        <v>66</v>
      </c>
      <c r="B226" s="19" t="s">
        <v>120</v>
      </c>
      <c r="C226" s="19">
        <v>4010</v>
      </c>
      <c r="D226" s="28">
        <v>15584</v>
      </c>
      <c r="E226" s="19" t="s">
        <v>438</v>
      </c>
      <c r="F226" s="19" t="s">
        <v>439</v>
      </c>
      <c r="G226" s="20">
        <v>0</v>
      </c>
      <c r="H226" s="20">
        <v>0.083</v>
      </c>
      <c r="I226" s="20">
        <v>0</v>
      </c>
      <c r="J226" s="20">
        <v>0</v>
      </c>
      <c r="K226" s="20">
        <v>0</v>
      </c>
      <c r="L226" s="20">
        <v>0</v>
      </c>
      <c r="M226" s="21">
        <v>5276</v>
      </c>
      <c r="N226" s="21">
        <v>0</v>
      </c>
      <c r="O226" s="21">
        <v>0</v>
      </c>
      <c r="P226" s="21">
        <v>0</v>
      </c>
      <c r="Q226" s="21">
        <v>0</v>
      </c>
      <c r="R226" s="21">
        <f t="shared" si="16"/>
        <v>5276</v>
      </c>
      <c r="S226" s="21">
        <v>0</v>
      </c>
      <c r="T226" s="21">
        <v>0</v>
      </c>
      <c r="U226" s="21">
        <v>0</v>
      </c>
      <c r="V226" s="21">
        <v>5276</v>
      </c>
    </row>
    <row r="227" spans="1:22" s="22" customFormat="1" ht="12.75">
      <c r="A227" s="19" t="s">
        <v>66</v>
      </c>
      <c r="B227" s="19" t="s">
        <v>120</v>
      </c>
      <c r="C227" s="19">
        <v>4030</v>
      </c>
      <c r="D227" s="28">
        <v>15585</v>
      </c>
      <c r="E227" s="19" t="s">
        <v>440</v>
      </c>
      <c r="F227" s="19" t="s">
        <v>441</v>
      </c>
      <c r="G227" s="20">
        <v>0</v>
      </c>
      <c r="H227" s="20">
        <v>0.083</v>
      </c>
      <c r="I227" s="20">
        <v>0</v>
      </c>
      <c r="J227" s="20">
        <v>0</v>
      </c>
      <c r="K227" s="20">
        <v>0</v>
      </c>
      <c r="L227" s="20">
        <v>0</v>
      </c>
      <c r="M227" s="21">
        <v>5740</v>
      </c>
      <c r="N227" s="21">
        <v>0</v>
      </c>
      <c r="O227" s="21">
        <v>0</v>
      </c>
      <c r="P227" s="21">
        <v>0</v>
      </c>
      <c r="Q227" s="21">
        <v>0</v>
      </c>
      <c r="R227" s="21">
        <f aca="true" t="shared" si="17" ref="R227:R258">SUM(M227:Q227)</f>
        <v>5740</v>
      </c>
      <c r="S227" s="21">
        <v>0</v>
      </c>
      <c r="T227" s="21">
        <v>0</v>
      </c>
      <c r="U227" s="21">
        <v>0</v>
      </c>
      <c r="V227" s="21">
        <v>5740</v>
      </c>
    </row>
    <row r="228" spans="1:22" s="22" customFormat="1" ht="12.75">
      <c r="A228" s="19" t="s">
        <v>66</v>
      </c>
      <c r="B228" s="19" t="s">
        <v>120</v>
      </c>
      <c r="C228" s="19">
        <v>4031</v>
      </c>
      <c r="D228" s="28">
        <v>15586</v>
      </c>
      <c r="E228" s="19" t="s">
        <v>442</v>
      </c>
      <c r="F228" s="19" t="s">
        <v>443</v>
      </c>
      <c r="G228" s="20">
        <v>0</v>
      </c>
      <c r="H228" s="20">
        <v>0.333</v>
      </c>
      <c r="I228" s="20">
        <v>0</v>
      </c>
      <c r="J228" s="20">
        <v>0.083</v>
      </c>
      <c r="K228" s="20">
        <v>0</v>
      </c>
      <c r="L228" s="20">
        <v>0</v>
      </c>
      <c r="M228" s="21">
        <v>26535</v>
      </c>
      <c r="N228" s="21">
        <v>0</v>
      </c>
      <c r="O228" s="21">
        <v>0</v>
      </c>
      <c r="P228" s="21">
        <v>0</v>
      </c>
      <c r="Q228" s="21">
        <v>0</v>
      </c>
      <c r="R228" s="21">
        <f t="shared" si="17"/>
        <v>26535</v>
      </c>
      <c r="S228" s="21">
        <v>0</v>
      </c>
      <c r="T228" s="21">
        <v>0</v>
      </c>
      <c r="U228" s="21">
        <v>0</v>
      </c>
      <c r="V228" s="21">
        <v>26535</v>
      </c>
    </row>
    <row r="229" spans="1:22" s="22" customFormat="1" ht="12.75">
      <c r="A229" s="19" t="s">
        <v>66</v>
      </c>
      <c r="B229" s="19" t="s">
        <v>120</v>
      </c>
      <c r="C229" s="19">
        <v>4020</v>
      </c>
      <c r="D229" s="28">
        <v>15587</v>
      </c>
      <c r="E229" s="19" t="s">
        <v>444</v>
      </c>
      <c r="F229" s="19" t="s">
        <v>445</v>
      </c>
      <c r="G229" s="20">
        <v>0</v>
      </c>
      <c r="H229" s="20">
        <v>0.083</v>
      </c>
      <c r="I229" s="20">
        <v>0</v>
      </c>
      <c r="J229" s="20">
        <v>0.083</v>
      </c>
      <c r="K229" s="20">
        <v>0</v>
      </c>
      <c r="L229" s="20">
        <v>0</v>
      </c>
      <c r="M229" s="21">
        <v>8522</v>
      </c>
      <c r="N229" s="21">
        <v>0</v>
      </c>
      <c r="O229" s="21">
        <v>0</v>
      </c>
      <c r="P229" s="21">
        <v>0</v>
      </c>
      <c r="Q229" s="21">
        <v>0</v>
      </c>
      <c r="R229" s="21">
        <f t="shared" si="17"/>
        <v>8522</v>
      </c>
      <c r="S229" s="21">
        <v>0</v>
      </c>
      <c r="T229" s="21">
        <v>0</v>
      </c>
      <c r="U229" s="21">
        <v>0</v>
      </c>
      <c r="V229" s="21">
        <v>8522</v>
      </c>
    </row>
    <row r="230" spans="1:22" s="22" customFormat="1" ht="12.75">
      <c r="A230" s="19" t="s">
        <v>66</v>
      </c>
      <c r="B230" s="19" t="s">
        <v>120</v>
      </c>
      <c r="C230" s="19">
        <v>4021</v>
      </c>
      <c r="D230" s="28">
        <v>15588</v>
      </c>
      <c r="E230" s="19" t="s">
        <v>446</v>
      </c>
      <c r="F230" s="19" t="s">
        <v>447</v>
      </c>
      <c r="G230" s="20">
        <v>0</v>
      </c>
      <c r="H230" s="20">
        <v>0.334</v>
      </c>
      <c r="I230" s="20">
        <v>0</v>
      </c>
      <c r="J230" s="20">
        <v>0</v>
      </c>
      <c r="K230" s="20">
        <v>0</v>
      </c>
      <c r="L230" s="20">
        <v>0</v>
      </c>
      <c r="M230" s="21">
        <v>22978</v>
      </c>
      <c r="N230" s="21">
        <v>0</v>
      </c>
      <c r="O230" s="21">
        <v>0</v>
      </c>
      <c r="P230" s="21">
        <v>0</v>
      </c>
      <c r="Q230" s="21">
        <v>0</v>
      </c>
      <c r="R230" s="21">
        <f t="shared" si="17"/>
        <v>22978</v>
      </c>
      <c r="S230" s="21">
        <v>0</v>
      </c>
      <c r="T230" s="21">
        <v>0</v>
      </c>
      <c r="U230" s="21">
        <v>0</v>
      </c>
      <c r="V230" s="21">
        <v>22978</v>
      </c>
    </row>
    <row r="231" spans="1:22" s="22" customFormat="1" ht="12.75">
      <c r="A231" s="19" t="s">
        <v>66</v>
      </c>
      <c r="B231" s="19" t="s">
        <v>120</v>
      </c>
      <c r="C231" s="19">
        <v>1100</v>
      </c>
      <c r="D231" s="28">
        <v>15590</v>
      </c>
      <c r="E231" s="19" t="s">
        <v>448</v>
      </c>
      <c r="F231" s="19" t="s">
        <v>7</v>
      </c>
      <c r="G231" s="20">
        <v>0</v>
      </c>
      <c r="H231" s="20">
        <v>6.72</v>
      </c>
      <c r="I231" s="20">
        <v>0</v>
      </c>
      <c r="J231" s="20">
        <v>13.336</v>
      </c>
      <c r="K231" s="20">
        <v>0</v>
      </c>
      <c r="L231" s="20">
        <v>0</v>
      </c>
      <c r="M231" s="21">
        <v>1271662</v>
      </c>
      <c r="N231" s="21">
        <v>0</v>
      </c>
      <c r="O231" s="21">
        <v>0</v>
      </c>
      <c r="P231" s="21">
        <v>0</v>
      </c>
      <c r="Q231" s="21">
        <v>0</v>
      </c>
      <c r="R231" s="21">
        <f t="shared" si="17"/>
        <v>1271662</v>
      </c>
      <c r="S231" s="21">
        <v>0</v>
      </c>
      <c r="T231" s="21">
        <v>0</v>
      </c>
      <c r="U231" s="21">
        <v>0</v>
      </c>
      <c r="V231" s="21">
        <v>1271662</v>
      </c>
    </row>
    <row r="232" spans="1:22" s="22" customFormat="1" ht="12.75">
      <c r="A232" s="19" t="s">
        <v>66</v>
      </c>
      <c r="B232" s="19" t="s">
        <v>120</v>
      </c>
      <c r="C232" s="19">
        <v>4011</v>
      </c>
      <c r="D232" s="28">
        <v>15593</v>
      </c>
      <c r="E232" s="19" t="s">
        <v>449</v>
      </c>
      <c r="F232" s="19" t="s">
        <v>450</v>
      </c>
      <c r="G232" s="20">
        <v>0</v>
      </c>
      <c r="H232" s="20">
        <v>1.166</v>
      </c>
      <c r="I232" s="20">
        <v>0</v>
      </c>
      <c r="J232" s="20">
        <v>0.831</v>
      </c>
      <c r="K232" s="20">
        <v>0</v>
      </c>
      <c r="L232" s="20">
        <v>0</v>
      </c>
      <c r="M232" s="21">
        <v>170734</v>
      </c>
      <c r="N232" s="21">
        <v>0</v>
      </c>
      <c r="O232" s="21">
        <v>0</v>
      </c>
      <c r="P232" s="21">
        <v>0</v>
      </c>
      <c r="Q232" s="21">
        <v>0</v>
      </c>
      <c r="R232" s="21">
        <f t="shared" si="17"/>
        <v>170734</v>
      </c>
      <c r="S232" s="21">
        <v>0</v>
      </c>
      <c r="T232" s="21">
        <v>0</v>
      </c>
      <c r="U232" s="21">
        <v>0</v>
      </c>
      <c r="V232" s="21">
        <v>170734</v>
      </c>
    </row>
    <row r="233" spans="1:22" s="22" customFormat="1" ht="12.75">
      <c r="A233" s="19" t="s">
        <v>66</v>
      </c>
      <c r="B233" s="19" t="s">
        <v>120</v>
      </c>
      <c r="C233" s="19">
        <v>4010</v>
      </c>
      <c r="D233" s="28">
        <v>15594</v>
      </c>
      <c r="E233" s="19" t="s">
        <v>451</v>
      </c>
      <c r="F233" s="19" t="s">
        <v>452</v>
      </c>
      <c r="G233" s="20">
        <v>0</v>
      </c>
      <c r="H233" s="20">
        <v>0</v>
      </c>
      <c r="I233" s="20">
        <v>0</v>
      </c>
      <c r="J233" s="20">
        <v>0.083</v>
      </c>
      <c r="K233" s="20">
        <v>0</v>
      </c>
      <c r="L233" s="20">
        <v>0</v>
      </c>
      <c r="M233" s="21">
        <v>4950</v>
      </c>
      <c r="N233" s="21">
        <v>0</v>
      </c>
      <c r="O233" s="21">
        <v>0</v>
      </c>
      <c r="P233" s="21">
        <v>0</v>
      </c>
      <c r="Q233" s="21">
        <v>0</v>
      </c>
      <c r="R233" s="21">
        <f t="shared" si="17"/>
        <v>4950</v>
      </c>
      <c r="S233" s="21">
        <v>0</v>
      </c>
      <c r="T233" s="21">
        <v>0</v>
      </c>
      <c r="U233" s="21">
        <v>0</v>
      </c>
      <c r="V233" s="21">
        <v>4950</v>
      </c>
    </row>
    <row r="234" spans="1:22" s="22" customFormat="1" ht="12.75">
      <c r="A234" s="19" t="s">
        <v>66</v>
      </c>
      <c r="B234" s="19" t="s">
        <v>153</v>
      </c>
      <c r="C234" s="19">
        <v>1100</v>
      </c>
      <c r="D234" s="28">
        <v>15700</v>
      </c>
      <c r="E234" s="19" t="s">
        <v>453</v>
      </c>
      <c r="F234" s="19" t="s">
        <v>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f t="shared" si="17"/>
        <v>0</v>
      </c>
      <c r="S234" s="21">
        <v>24000</v>
      </c>
      <c r="T234" s="21">
        <v>0</v>
      </c>
      <c r="U234" s="21">
        <v>0</v>
      </c>
      <c r="V234" s="21">
        <v>24000</v>
      </c>
    </row>
    <row r="235" spans="1:22" s="22" customFormat="1" ht="12.75">
      <c r="A235" s="19" t="s">
        <v>66</v>
      </c>
      <c r="B235" s="19" t="s">
        <v>153</v>
      </c>
      <c r="C235" s="19">
        <v>1100</v>
      </c>
      <c r="D235" s="28">
        <v>15701</v>
      </c>
      <c r="E235" s="19" t="s">
        <v>454</v>
      </c>
      <c r="F235" s="19" t="s">
        <v>7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f t="shared" si="17"/>
        <v>0</v>
      </c>
      <c r="S235" s="21">
        <v>45000</v>
      </c>
      <c r="T235" s="21">
        <v>0</v>
      </c>
      <c r="U235" s="21">
        <v>0</v>
      </c>
      <c r="V235" s="21">
        <v>45000</v>
      </c>
    </row>
    <row r="236" spans="1:22" s="22" customFormat="1" ht="12.75">
      <c r="A236" s="19" t="s">
        <v>66</v>
      </c>
      <c r="B236" s="19" t="s">
        <v>153</v>
      </c>
      <c r="C236" s="19">
        <v>4041</v>
      </c>
      <c r="D236" s="28">
        <v>15703</v>
      </c>
      <c r="E236" s="19" t="s">
        <v>455</v>
      </c>
      <c r="F236" s="19" t="s">
        <v>456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f t="shared" si="17"/>
        <v>0</v>
      </c>
      <c r="S236" s="21">
        <v>50000</v>
      </c>
      <c r="T236" s="21">
        <v>0</v>
      </c>
      <c r="U236" s="21">
        <v>0</v>
      </c>
      <c r="V236" s="21">
        <v>50000</v>
      </c>
    </row>
    <row r="237" spans="1:22" s="22" customFormat="1" ht="12.75">
      <c r="A237" s="19" t="s">
        <v>66</v>
      </c>
      <c r="B237" s="19" t="s">
        <v>153</v>
      </c>
      <c r="C237" s="19">
        <v>4040</v>
      </c>
      <c r="D237" s="28">
        <v>15704</v>
      </c>
      <c r="E237" s="19" t="s">
        <v>457</v>
      </c>
      <c r="F237" s="19" t="s">
        <v>458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f t="shared" si="17"/>
        <v>0</v>
      </c>
      <c r="S237" s="21">
        <v>20000</v>
      </c>
      <c r="T237" s="21">
        <v>0</v>
      </c>
      <c r="U237" s="21">
        <v>0</v>
      </c>
      <c r="V237" s="21">
        <v>20000</v>
      </c>
    </row>
    <row r="238" spans="1:22" s="22" customFormat="1" ht="12.75">
      <c r="A238" s="19" t="s">
        <v>66</v>
      </c>
      <c r="B238" s="19" t="s">
        <v>153</v>
      </c>
      <c r="C238" s="19">
        <v>1100</v>
      </c>
      <c r="D238" s="28">
        <v>15713</v>
      </c>
      <c r="E238" s="19" t="s">
        <v>459</v>
      </c>
      <c r="F238" s="19" t="s">
        <v>7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f t="shared" si="17"/>
        <v>0</v>
      </c>
      <c r="S238" s="21">
        <v>15000</v>
      </c>
      <c r="T238" s="21">
        <v>0</v>
      </c>
      <c r="U238" s="21">
        <v>0</v>
      </c>
      <c r="V238" s="21">
        <v>15000</v>
      </c>
    </row>
    <row r="239" spans="1:22" s="22" customFormat="1" ht="12.75">
      <c r="A239" s="19" t="s">
        <v>66</v>
      </c>
      <c r="B239" s="19" t="s">
        <v>153</v>
      </c>
      <c r="C239" s="19">
        <v>1100</v>
      </c>
      <c r="D239" s="28">
        <v>15714</v>
      </c>
      <c r="E239" s="19" t="s">
        <v>460</v>
      </c>
      <c r="F239" s="19" t="s">
        <v>7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f t="shared" si="17"/>
        <v>0</v>
      </c>
      <c r="S239" s="21">
        <v>66000</v>
      </c>
      <c r="T239" s="21">
        <v>0</v>
      </c>
      <c r="U239" s="21">
        <v>0</v>
      </c>
      <c r="V239" s="21">
        <v>66000</v>
      </c>
    </row>
    <row r="240" spans="1:22" s="22" customFormat="1" ht="12.75">
      <c r="A240" s="19" t="s">
        <v>66</v>
      </c>
      <c r="B240" s="19" t="s">
        <v>153</v>
      </c>
      <c r="C240" s="19">
        <v>4041</v>
      </c>
      <c r="D240" s="28">
        <v>15715</v>
      </c>
      <c r="E240" s="19" t="s">
        <v>461</v>
      </c>
      <c r="F240" s="19" t="s">
        <v>462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f t="shared" si="17"/>
        <v>0</v>
      </c>
      <c r="S240" s="21">
        <v>30000</v>
      </c>
      <c r="T240" s="21">
        <v>0</v>
      </c>
      <c r="U240" s="21">
        <v>0</v>
      </c>
      <c r="V240" s="21">
        <v>30000</v>
      </c>
    </row>
    <row r="241" spans="1:22" s="22" customFormat="1" ht="12.75">
      <c r="A241" s="19" t="s">
        <v>66</v>
      </c>
      <c r="B241" s="19" t="s">
        <v>153</v>
      </c>
      <c r="C241" s="19">
        <v>1100</v>
      </c>
      <c r="D241" s="28">
        <v>15730</v>
      </c>
      <c r="E241" s="19" t="s">
        <v>463</v>
      </c>
      <c r="F241" s="19" t="s">
        <v>7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f t="shared" si="17"/>
        <v>0</v>
      </c>
      <c r="S241" s="21">
        <v>8900</v>
      </c>
      <c r="T241" s="21">
        <v>0</v>
      </c>
      <c r="U241" s="21">
        <v>0</v>
      </c>
      <c r="V241" s="21">
        <v>8900</v>
      </c>
    </row>
    <row r="242" spans="1:22" s="22" customFormat="1" ht="12.75">
      <c r="A242" s="19" t="s">
        <v>66</v>
      </c>
      <c r="B242" s="19" t="s">
        <v>153</v>
      </c>
      <c r="C242" s="19">
        <v>1100</v>
      </c>
      <c r="D242" s="28">
        <v>15740</v>
      </c>
      <c r="E242" s="19" t="s">
        <v>464</v>
      </c>
      <c r="F242" s="19" t="s">
        <v>7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f t="shared" si="17"/>
        <v>0</v>
      </c>
      <c r="S242" s="21">
        <v>4632</v>
      </c>
      <c r="T242" s="21">
        <v>0</v>
      </c>
      <c r="U242" s="21">
        <v>0</v>
      </c>
      <c r="V242" s="21">
        <v>4632</v>
      </c>
    </row>
    <row r="243" spans="1:22" s="22" customFormat="1" ht="12.75">
      <c r="A243" s="19" t="s">
        <v>66</v>
      </c>
      <c r="B243" s="19" t="s">
        <v>153</v>
      </c>
      <c r="C243" s="19">
        <v>1100</v>
      </c>
      <c r="D243" s="28">
        <v>15750</v>
      </c>
      <c r="E243" s="19" t="s">
        <v>465</v>
      </c>
      <c r="F243" s="19" t="s">
        <v>7</v>
      </c>
      <c r="G243" s="20">
        <v>0</v>
      </c>
      <c r="H243" s="20">
        <v>0</v>
      </c>
      <c r="I243" s="20">
        <v>0</v>
      </c>
      <c r="J243" s="20">
        <v>0.25</v>
      </c>
      <c r="K243" s="20">
        <v>0</v>
      </c>
      <c r="L243" s="20">
        <v>0</v>
      </c>
      <c r="M243" s="21">
        <v>8220</v>
      </c>
      <c r="N243" s="21">
        <v>0</v>
      </c>
      <c r="O243" s="21">
        <v>0</v>
      </c>
      <c r="P243" s="21">
        <v>0</v>
      </c>
      <c r="Q243" s="21">
        <v>0</v>
      </c>
      <c r="R243" s="21">
        <f t="shared" si="17"/>
        <v>8220</v>
      </c>
      <c r="S243" s="21">
        <v>0</v>
      </c>
      <c r="T243" s="21">
        <v>0</v>
      </c>
      <c r="U243" s="21">
        <v>0</v>
      </c>
      <c r="V243" s="21">
        <v>8220</v>
      </c>
    </row>
    <row r="244" spans="1:22" s="22" customFormat="1" ht="12.75">
      <c r="A244" s="19" t="s">
        <v>66</v>
      </c>
      <c r="B244" s="19" t="s">
        <v>153</v>
      </c>
      <c r="C244" s="19">
        <v>1100</v>
      </c>
      <c r="D244" s="28">
        <v>15770</v>
      </c>
      <c r="E244" s="19" t="s">
        <v>466</v>
      </c>
      <c r="F244" s="19" t="s">
        <v>7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f t="shared" si="17"/>
        <v>0</v>
      </c>
      <c r="S244" s="21">
        <v>9038</v>
      </c>
      <c r="T244" s="21">
        <v>0</v>
      </c>
      <c r="U244" s="21">
        <v>0</v>
      </c>
      <c r="V244" s="21">
        <v>9038</v>
      </c>
    </row>
    <row r="245" spans="1:22" s="22" customFormat="1" ht="12.75">
      <c r="A245" s="19" t="s">
        <v>66</v>
      </c>
      <c r="B245" s="19" t="s">
        <v>153</v>
      </c>
      <c r="C245" s="19">
        <v>1100</v>
      </c>
      <c r="D245" s="28">
        <v>15780</v>
      </c>
      <c r="E245" s="19" t="s">
        <v>467</v>
      </c>
      <c r="F245" s="19" t="s">
        <v>7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f t="shared" si="17"/>
        <v>0</v>
      </c>
      <c r="S245" s="21">
        <v>9506</v>
      </c>
      <c r="T245" s="21">
        <v>0</v>
      </c>
      <c r="U245" s="21">
        <v>0</v>
      </c>
      <c r="V245" s="21">
        <v>9506</v>
      </c>
    </row>
    <row r="246" spans="1:22" s="22" customFormat="1" ht="12.75">
      <c r="A246" s="19" t="s">
        <v>66</v>
      </c>
      <c r="B246" s="19" t="s">
        <v>153</v>
      </c>
      <c r="C246" s="19">
        <v>1100</v>
      </c>
      <c r="D246" s="28">
        <v>15790</v>
      </c>
      <c r="E246" s="19" t="s">
        <v>468</v>
      </c>
      <c r="F246" s="19" t="s">
        <v>7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f t="shared" si="17"/>
        <v>0</v>
      </c>
      <c r="S246" s="21">
        <v>1706</v>
      </c>
      <c r="T246" s="21">
        <v>0</v>
      </c>
      <c r="U246" s="21">
        <v>0</v>
      </c>
      <c r="V246" s="21">
        <v>1706</v>
      </c>
    </row>
    <row r="247" spans="1:22" s="22" customFormat="1" ht="12.75">
      <c r="A247" s="19" t="s">
        <v>66</v>
      </c>
      <c r="B247" s="19" t="s">
        <v>153</v>
      </c>
      <c r="C247" s="19">
        <v>1100</v>
      </c>
      <c r="D247" s="28">
        <v>15800</v>
      </c>
      <c r="E247" s="19" t="s">
        <v>469</v>
      </c>
      <c r="F247" s="19" t="s">
        <v>7</v>
      </c>
      <c r="G247" s="20">
        <v>3.333</v>
      </c>
      <c r="H247" s="20">
        <v>0</v>
      </c>
      <c r="I247" s="20">
        <v>40.744</v>
      </c>
      <c r="J247" s="20">
        <v>17.255</v>
      </c>
      <c r="K247" s="20">
        <v>0.25</v>
      </c>
      <c r="L247" s="20">
        <v>0</v>
      </c>
      <c r="M247" s="21">
        <v>3447587</v>
      </c>
      <c r="N247" s="21">
        <v>0</v>
      </c>
      <c r="O247" s="21">
        <v>202844</v>
      </c>
      <c r="P247" s="21">
        <v>0</v>
      </c>
      <c r="Q247" s="21">
        <v>0</v>
      </c>
      <c r="R247" s="21">
        <f t="shared" si="17"/>
        <v>3650431</v>
      </c>
      <c r="S247" s="21">
        <v>0</v>
      </c>
      <c r="T247" s="21">
        <v>0</v>
      </c>
      <c r="U247" s="21">
        <v>0</v>
      </c>
      <c r="V247" s="21">
        <v>3650431</v>
      </c>
    </row>
    <row r="248" spans="1:22" s="22" customFormat="1" ht="12.75">
      <c r="A248" s="19" t="s">
        <v>66</v>
      </c>
      <c r="B248" s="19" t="s">
        <v>153</v>
      </c>
      <c r="C248" s="19">
        <v>4041</v>
      </c>
      <c r="D248" s="28">
        <v>15801</v>
      </c>
      <c r="E248" s="19" t="s">
        <v>470</v>
      </c>
      <c r="F248" s="19" t="s">
        <v>471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59000</v>
      </c>
      <c r="R248" s="21">
        <f t="shared" si="17"/>
        <v>59000</v>
      </c>
      <c r="S248" s="21">
        <v>0</v>
      </c>
      <c r="T248" s="21">
        <v>0</v>
      </c>
      <c r="U248" s="21">
        <v>0</v>
      </c>
      <c r="V248" s="21">
        <v>59000</v>
      </c>
    </row>
    <row r="249" spans="1:22" s="22" customFormat="1" ht="12.75">
      <c r="A249" s="19" t="s">
        <v>66</v>
      </c>
      <c r="B249" s="19" t="s">
        <v>153</v>
      </c>
      <c r="C249" s="19">
        <v>4040</v>
      </c>
      <c r="D249" s="28">
        <v>15802</v>
      </c>
      <c r="E249" s="19" t="s">
        <v>472</v>
      </c>
      <c r="F249" s="19" t="s">
        <v>473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20000</v>
      </c>
      <c r="R249" s="21">
        <f t="shared" si="17"/>
        <v>20000</v>
      </c>
      <c r="S249" s="21">
        <v>0</v>
      </c>
      <c r="T249" s="21">
        <v>0</v>
      </c>
      <c r="U249" s="21">
        <v>0</v>
      </c>
      <c r="V249" s="21">
        <v>20000</v>
      </c>
    </row>
    <row r="250" spans="1:22" s="22" customFormat="1" ht="12.75">
      <c r="A250" s="19" t="s">
        <v>66</v>
      </c>
      <c r="B250" s="19" t="s">
        <v>153</v>
      </c>
      <c r="C250" s="19">
        <v>4041</v>
      </c>
      <c r="D250" s="28">
        <v>15803</v>
      </c>
      <c r="E250" s="19" t="s">
        <v>474</v>
      </c>
      <c r="F250" s="19" t="s">
        <v>475</v>
      </c>
      <c r="G250" s="20">
        <v>0</v>
      </c>
      <c r="H250" s="20">
        <v>0</v>
      </c>
      <c r="I250" s="20">
        <v>4.268</v>
      </c>
      <c r="J250" s="20">
        <v>0.25</v>
      </c>
      <c r="K250" s="20">
        <v>0</v>
      </c>
      <c r="L250" s="20">
        <v>0</v>
      </c>
      <c r="M250" s="21">
        <v>296922</v>
      </c>
      <c r="N250" s="21">
        <v>0</v>
      </c>
      <c r="O250" s="21">
        <v>54636</v>
      </c>
      <c r="P250" s="21">
        <v>0</v>
      </c>
      <c r="Q250" s="21">
        <v>0</v>
      </c>
      <c r="R250" s="21">
        <f t="shared" si="17"/>
        <v>351558</v>
      </c>
      <c r="S250" s="21">
        <v>0</v>
      </c>
      <c r="T250" s="21">
        <v>0</v>
      </c>
      <c r="U250" s="21">
        <v>0</v>
      </c>
      <c r="V250" s="21">
        <v>351558</v>
      </c>
    </row>
    <row r="251" spans="1:22" s="22" customFormat="1" ht="12.75">
      <c r="A251" s="19" t="s">
        <v>66</v>
      </c>
      <c r="B251" s="19" t="s">
        <v>153</v>
      </c>
      <c r="C251" s="19">
        <v>4040</v>
      </c>
      <c r="D251" s="28">
        <v>15804</v>
      </c>
      <c r="E251" s="19" t="s">
        <v>476</v>
      </c>
      <c r="F251" s="19" t="s">
        <v>477</v>
      </c>
      <c r="G251" s="20">
        <v>0</v>
      </c>
      <c r="H251" s="20">
        <v>0</v>
      </c>
      <c r="I251" s="20">
        <v>2.833</v>
      </c>
      <c r="J251" s="20">
        <v>0.5</v>
      </c>
      <c r="K251" s="20">
        <v>0</v>
      </c>
      <c r="L251" s="20">
        <v>0</v>
      </c>
      <c r="M251" s="21">
        <v>204413</v>
      </c>
      <c r="N251" s="21">
        <v>0</v>
      </c>
      <c r="O251" s="21">
        <v>32538</v>
      </c>
      <c r="P251" s="21">
        <v>0</v>
      </c>
      <c r="Q251" s="21">
        <v>0</v>
      </c>
      <c r="R251" s="21">
        <f t="shared" si="17"/>
        <v>236951</v>
      </c>
      <c r="S251" s="21">
        <v>0</v>
      </c>
      <c r="T251" s="21">
        <v>0</v>
      </c>
      <c r="U251" s="21">
        <v>0</v>
      </c>
      <c r="V251" s="21">
        <v>236951</v>
      </c>
    </row>
    <row r="252" spans="1:22" s="22" customFormat="1" ht="12.75">
      <c r="A252" s="19" t="s">
        <v>66</v>
      </c>
      <c r="B252" s="19" t="s">
        <v>153</v>
      </c>
      <c r="C252" s="19">
        <v>4041</v>
      </c>
      <c r="D252" s="28">
        <v>15805</v>
      </c>
      <c r="E252" s="19" t="s">
        <v>478</v>
      </c>
      <c r="F252" s="19" t="s">
        <v>479</v>
      </c>
      <c r="G252" s="20">
        <v>0</v>
      </c>
      <c r="H252" s="20">
        <v>0</v>
      </c>
      <c r="I252" s="20">
        <v>0.581</v>
      </c>
      <c r="J252" s="20">
        <v>0</v>
      </c>
      <c r="K252" s="20">
        <v>0</v>
      </c>
      <c r="L252" s="20">
        <v>0</v>
      </c>
      <c r="M252" s="21">
        <v>35418</v>
      </c>
      <c r="N252" s="21">
        <v>0</v>
      </c>
      <c r="O252" s="21">
        <v>0</v>
      </c>
      <c r="P252" s="21">
        <v>0</v>
      </c>
      <c r="Q252" s="21">
        <v>0</v>
      </c>
      <c r="R252" s="21">
        <f t="shared" si="17"/>
        <v>35418</v>
      </c>
      <c r="S252" s="21">
        <v>0</v>
      </c>
      <c r="T252" s="21">
        <v>0</v>
      </c>
      <c r="U252" s="21">
        <v>0</v>
      </c>
      <c r="V252" s="21">
        <v>35418</v>
      </c>
    </row>
    <row r="253" spans="1:22" s="22" customFormat="1" ht="12.75">
      <c r="A253" s="19" t="s">
        <v>66</v>
      </c>
      <c r="B253" s="19" t="s">
        <v>153</v>
      </c>
      <c r="C253" s="19">
        <v>4041</v>
      </c>
      <c r="D253" s="28">
        <v>15807</v>
      </c>
      <c r="E253" s="19" t="s">
        <v>480</v>
      </c>
      <c r="F253" s="19" t="s">
        <v>481</v>
      </c>
      <c r="G253" s="20">
        <v>0</v>
      </c>
      <c r="H253" s="20">
        <v>0</v>
      </c>
      <c r="I253" s="20">
        <v>0.332</v>
      </c>
      <c r="J253" s="20">
        <v>0</v>
      </c>
      <c r="K253" s="20">
        <v>0</v>
      </c>
      <c r="L253" s="20">
        <v>0</v>
      </c>
      <c r="M253" s="21">
        <v>19977</v>
      </c>
      <c r="N253" s="21">
        <v>0</v>
      </c>
      <c r="O253" s="21">
        <v>0</v>
      </c>
      <c r="P253" s="21">
        <v>0</v>
      </c>
      <c r="Q253" s="21">
        <v>0</v>
      </c>
      <c r="R253" s="21">
        <f t="shared" si="17"/>
        <v>19977</v>
      </c>
      <c r="S253" s="21">
        <v>0</v>
      </c>
      <c r="T253" s="21">
        <v>0</v>
      </c>
      <c r="U253" s="21">
        <v>0</v>
      </c>
      <c r="V253" s="21">
        <v>19977</v>
      </c>
    </row>
    <row r="254" spans="1:22" s="22" customFormat="1" ht="12.75">
      <c r="A254" s="19" t="s">
        <v>66</v>
      </c>
      <c r="B254" s="19" t="s">
        <v>153</v>
      </c>
      <c r="C254" s="19">
        <v>4041</v>
      </c>
      <c r="D254" s="28">
        <v>15813</v>
      </c>
      <c r="E254" s="19" t="s">
        <v>482</v>
      </c>
      <c r="F254" s="19" t="s">
        <v>483</v>
      </c>
      <c r="G254" s="20">
        <v>0</v>
      </c>
      <c r="H254" s="20">
        <v>2.081</v>
      </c>
      <c r="I254" s="20">
        <v>1.167</v>
      </c>
      <c r="J254" s="20">
        <v>0.083</v>
      </c>
      <c r="K254" s="20">
        <v>0</v>
      </c>
      <c r="L254" s="20">
        <v>0</v>
      </c>
      <c r="M254" s="21">
        <v>258741</v>
      </c>
      <c r="N254" s="21">
        <v>0</v>
      </c>
      <c r="O254" s="21">
        <v>0</v>
      </c>
      <c r="P254" s="21">
        <v>0</v>
      </c>
      <c r="Q254" s="21">
        <v>0</v>
      </c>
      <c r="R254" s="21">
        <f t="shared" si="17"/>
        <v>258741</v>
      </c>
      <c r="S254" s="21">
        <v>0</v>
      </c>
      <c r="T254" s="21">
        <v>0</v>
      </c>
      <c r="U254" s="21">
        <v>0</v>
      </c>
      <c r="V254" s="21">
        <v>258741</v>
      </c>
    </row>
    <row r="255" spans="1:22" s="22" customFormat="1" ht="12.75">
      <c r="A255" s="19" t="s">
        <v>66</v>
      </c>
      <c r="B255" s="19" t="s">
        <v>153</v>
      </c>
      <c r="C255" s="19">
        <v>4041</v>
      </c>
      <c r="D255" s="28">
        <v>15823</v>
      </c>
      <c r="E255" s="19" t="s">
        <v>482</v>
      </c>
      <c r="F255" s="19" t="s">
        <v>484</v>
      </c>
      <c r="G255" s="20">
        <v>0</v>
      </c>
      <c r="H255" s="20">
        <v>0</v>
      </c>
      <c r="I255" s="20">
        <v>0.333</v>
      </c>
      <c r="J255" s="20">
        <v>0</v>
      </c>
      <c r="K255" s="20">
        <v>0</v>
      </c>
      <c r="L255" s="20">
        <v>0</v>
      </c>
      <c r="M255" s="21">
        <v>26164</v>
      </c>
      <c r="N255" s="21">
        <v>0</v>
      </c>
      <c r="O255" s="21">
        <v>0</v>
      </c>
      <c r="P255" s="21">
        <v>0</v>
      </c>
      <c r="Q255" s="21">
        <v>0</v>
      </c>
      <c r="R255" s="21">
        <f t="shared" si="17"/>
        <v>26164</v>
      </c>
      <c r="S255" s="21">
        <v>0</v>
      </c>
      <c r="T255" s="21">
        <v>0</v>
      </c>
      <c r="U255" s="21">
        <v>0</v>
      </c>
      <c r="V255" s="21">
        <v>26164</v>
      </c>
    </row>
    <row r="256" spans="1:22" s="22" customFormat="1" ht="12.75">
      <c r="A256" s="19" t="s">
        <v>66</v>
      </c>
      <c r="B256" s="19" t="s">
        <v>153</v>
      </c>
      <c r="C256" s="19">
        <v>1100</v>
      </c>
      <c r="D256" s="28">
        <v>15830</v>
      </c>
      <c r="E256" s="19" t="s">
        <v>485</v>
      </c>
      <c r="F256" s="19" t="s">
        <v>7</v>
      </c>
      <c r="G256" s="20">
        <v>0.333</v>
      </c>
      <c r="H256" s="20">
        <v>1.334</v>
      </c>
      <c r="I256" s="20">
        <v>2.029</v>
      </c>
      <c r="J256" s="20">
        <v>0.583</v>
      </c>
      <c r="K256" s="20">
        <v>0</v>
      </c>
      <c r="L256" s="20">
        <v>0</v>
      </c>
      <c r="M256" s="21">
        <v>292323</v>
      </c>
      <c r="N256" s="21">
        <v>0</v>
      </c>
      <c r="O256" s="21">
        <v>0</v>
      </c>
      <c r="P256" s="21">
        <v>0</v>
      </c>
      <c r="Q256" s="21">
        <v>0</v>
      </c>
      <c r="R256" s="21">
        <f t="shared" si="17"/>
        <v>292323</v>
      </c>
      <c r="S256" s="21">
        <v>0</v>
      </c>
      <c r="T256" s="21">
        <v>0</v>
      </c>
      <c r="U256" s="21">
        <v>0</v>
      </c>
      <c r="V256" s="21">
        <v>292323</v>
      </c>
    </row>
    <row r="257" spans="1:22" s="22" customFormat="1" ht="12.75">
      <c r="A257" s="19" t="s">
        <v>66</v>
      </c>
      <c r="B257" s="19" t="s">
        <v>153</v>
      </c>
      <c r="C257" s="19">
        <v>1100</v>
      </c>
      <c r="D257" s="28">
        <v>15840</v>
      </c>
      <c r="E257" s="19" t="s">
        <v>486</v>
      </c>
      <c r="F257" s="19" t="s">
        <v>7</v>
      </c>
      <c r="G257" s="20">
        <v>0</v>
      </c>
      <c r="H257" s="20">
        <v>1.499</v>
      </c>
      <c r="I257" s="20">
        <v>1.778</v>
      </c>
      <c r="J257" s="20">
        <v>0.551</v>
      </c>
      <c r="K257" s="20">
        <v>0</v>
      </c>
      <c r="L257" s="20">
        <v>0</v>
      </c>
      <c r="M257" s="21">
        <v>250568</v>
      </c>
      <c r="N257" s="21">
        <v>0</v>
      </c>
      <c r="O257" s="21">
        <v>0</v>
      </c>
      <c r="P257" s="21">
        <v>0</v>
      </c>
      <c r="Q257" s="21">
        <v>0</v>
      </c>
      <c r="R257" s="21">
        <f t="shared" si="17"/>
        <v>250568</v>
      </c>
      <c r="S257" s="21">
        <v>0</v>
      </c>
      <c r="T257" s="21">
        <v>0</v>
      </c>
      <c r="U257" s="21">
        <v>0</v>
      </c>
      <c r="V257" s="21">
        <v>250568</v>
      </c>
    </row>
    <row r="258" spans="1:22" s="22" customFormat="1" ht="12.75">
      <c r="A258" s="19" t="s">
        <v>66</v>
      </c>
      <c r="B258" s="19" t="s">
        <v>153</v>
      </c>
      <c r="C258" s="19">
        <v>1100</v>
      </c>
      <c r="D258" s="28">
        <v>15850</v>
      </c>
      <c r="E258" s="19" t="s">
        <v>487</v>
      </c>
      <c r="F258" s="19" t="s">
        <v>7</v>
      </c>
      <c r="G258" s="20">
        <v>0</v>
      </c>
      <c r="H258" s="20">
        <v>0.75</v>
      </c>
      <c r="I258" s="20">
        <v>0.667</v>
      </c>
      <c r="J258" s="20">
        <v>0.75</v>
      </c>
      <c r="K258" s="20">
        <v>0</v>
      </c>
      <c r="L258" s="20">
        <v>0</v>
      </c>
      <c r="M258" s="21">
        <v>157543</v>
      </c>
      <c r="N258" s="21">
        <v>0</v>
      </c>
      <c r="O258" s="21">
        <v>0</v>
      </c>
      <c r="P258" s="21">
        <v>0</v>
      </c>
      <c r="Q258" s="21">
        <v>0</v>
      </c>
      <c r="R258" s="21">
        <f t="shared" si="17"/>
        <v>157543</v>
      </c>
      <c r="S258" s="21">
        <v>0</v>
      </c>
      <c r="T258" s="21">
        <v>0</v>
      </c>
      <c r="U258" s="21">
        <v>0</v>
      </c>
      <c r="V258" s="21">
        <v>157543</v>
      </c>
    </row>
    <row r="259" spans="1:22" s="22" customFormat="1" ht="12.75">
      <c r="A259" s="19" t="s">
        <v>66</v>
      </c>
      <c r="B259" s="19" t="s">
        <v>153</v>
      </c>
      <c r="C259" s="19">
        <v>1100</v>
      </c>
      <c r="D259" s="28">
        <v>15870</v>
      </c>
      <c r="E259" s="19" t="s">
        <v>488</v>
      </c>
      <c r="F259" s="19" t="s">
        <v>7</v>
      </c>
      <c r="G259" s="20">
        <v>0.167</v>
      </c>
      <c r="H259" s="20">
        <v>2.033</v>
      </c>
      <c r="I259" s="20">
        <v>2.167</v>
      </c>
      <c r="J259" s="20">
        <v>1.25</v>
      </c>
      <c r="K259" s="20">
        <v>0</v>
      </c>
      <c r="L259" s="20">
        <v>0</v>
      </c>
      <c r="M259" s="21">
        <v>360910</v>
      </c>
      <c r="N259" s="21">
        <v>0</v>
      </c>
      <c r="O259" s="21">
        <v>6468</v>
      </c>
      <c r="P259" s="21">
        <v>0</v>
      </c>
      <c r="Q259" s="21">
        <v>0</v>
      </c>
      <c r="R259" s="21">
        <f>SUM(M259:Q259)</f>
        <v>367378</v>
      </c>
      <c r="S259" s="21">
        <v>0</v>
      </c>
      <c r="T259" s="21">
        <v>0</v>
      </c>
      <c r="U259" s="21">
        <v>0</v>
      </c>
      <c r="V259" s="21">
        <v>367378</v>
      </c>
    </row>
    <row r="260" spans="1:22" s="22" customFormat="1" ht="12.75">
      <c r="A260" s="19" t="s">
        <v>66</v>
      </c>
      <c r="B260" s="19" t="s">
        <v>153</v>
      </c>
      <c r="C260" s="19">
        <v>1100</v>
      </c>
      <c r="D260" s="28">
        <v>15880</v>
      </c>
      <c r="E260" s="19" t="s">
        <v>489</v>
      </c>
      <c r="F260" s="19" t="s">
        <v>7</v>
      </c>
      <c r="G260" s="20">
        <v>0</v>
      </c>
      <c r="H260" s="20">
        <v>2.458</v>
      </c>
      <c r="I260" s="20">
        <v>0.884</v>
      </c>
      <c r="J260" s="20">
        <v>1.583</v>
      </c>
      <c r="K260" s="20">
        <v>0</v>
      </c>
      <c r="L260" s="20">
        <v>0</v>
      </c>
      <c r="M260" s="21">
        <v>268049</v>
      </c>
      <c r="N260" s="21">
        <v>0</v>
      </c>
      <c r="O260" s="21">
        <v>1299</v>
      </c>
      <c r="P260" s="21">
        <v>0</v>
      </c>
      <c r="Q260" s="21">
        <v>0</v>
      </c>
      <c r="R260" s="21">
        <f>SUM(M260:Q260)</f>
        <v>269348</v>
      </c>
      <c r="S260" s="21">
        <v>0</v>
      </c>
      <c r="T260" s="21">
        <v>0</v>
      </c>
      <c r="U260" s="21">
        <v>0</v>
      </c>
      <c r="V260" s="21">
        <v>269348</v>
      </c>
    </row>
    <row r="261" spans="1:22" s="22" customFormat="1" ht="12.75">
      <c r="A261" s="19" t="s">
        <v>66</v>
      </c>
      <c r="B261" s="19" t="s">
        <v>153</v>
      </c>
      <c r="C261" s="19">
        <v>1100</v>
      </c>
      <c r="D261" s="28">
        <v>15890</v>
      </c>
      <c r="E261" s="19" t="s">
        <v>490</v>
      </c>
      <c r="F261" s="19" t="s">
        <v>7</v>
      </c>
      <c r="G261" s="20">
        <v>0</v>
      </c>
      <c r="H261" s="20">
        <v>0.174</v>
      </c>
      <c r="I261" s="20">
        <v>0</v>
      </c>
      <c r="J261" s="20">
        <v>0.166</v>
      </c>
      <c r="K261" s="20">
        <v>0</v>
      </c>
      <c r="L261" s="20">
        <v>0</v>
      </c>
      <c r="M261" s="21">
        <v>25490</v>
      </c>
      <c r="N261" s="21">
        <v>0</v>
      </c>
      <c r="O261" s="21">
        <v>0</v>
      </c>
      <c r="P261" s="21">
        <v>0</v>
      </c>
      <c r="Q261" s="21">
        <v>0</v>
      </c>
      <c r="R261" s="21">
        <f>SUM(M261:Q261)</f>
        <v>25490</v>
      </c>
      <c r="S261" s="21">
        <v>0</v>
      </c>
      <c r="T261" s="21">
        <v>0</v>
      </c>
      <c r="U261" s="21">
        <v>0</v>
      </c>
      <c r="V261" s="21">
        <v>25490</v>
      </c>
    </row>
    <row r="262" spans="1:22" s="22" customFormat="1" ht="12.75">
      <c r="A262" s="19" t="s">
        <v>66</v>
      </c>
      <c r="B262" s="19" t="s">
        <v>6</v>
      </c>
      <c r="C262" s="19">
        <v>1100</v>
      </c>
      <c r="D262" s="28">
        <v>16048</v>
      </c>
      <c r="E262" s="19" t="s">
        <v>492</v>
      </c>
      <c r="F262" s="19" t="s">
        <v>7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f>SUM(M262:Q262)</f>
        <v>0</v>
      </c>
      <c r="S262" s="31">
        <v>46600</v>
      </c>
      <c r="T262" s="31">
        <v>0</v>
      </c>
      <c r="U262" s="31">
        <v>0</v>
      </c>
      <c r="V262" s="31">
        <v>46600</v>
      </c>
    </row>
    <row r="263" spans="1:22" s="22" customFormat="1" ht="12.75">
      <c r="A263" s="19"/>
      <c r="B263" s="19"/>
      <c r="C263" s="19"/>
      <c r="D263" s="28"/>
      <c r="E263" s="19" t="s">
        <v>620</v>
      </c>
      <c r="F263" s="19"/>
      <c r="G263" s="20">
        <f aca="true" t="shared" si="18" ref="G263:M263">SUM(G131:G262)</f>
        <v>10</v>
      </c>
      <c r="H263" s="20">
        <f t="shared" si="18"/>
        <v>92.966</v>
      </c>
      <c r="I263" s="20">
        <f t="shared" si="18"/>
        <v>76.325</v>
      </c>
      <c r="J263" s="20">
        <f t="shared" si="18"/>
        <v>95.045</v>
      </c>
      <c r="K263" s="20">
        <f t="shared" si="18"/>
        <v>0.75</v>
      </c>
      <c r="L263" s="20">
        <f t="shared" si="18"/>
        <v>0</v>
      </c>
      <c r="M263" s="21">
        <f t="shared" si="18"/>
        <v>17118617</v>
      </c>
      <c r="N263" s="21">
        <f aca="true" t="shared" si="19" ref="N263:U263">SUM(N131:N262)</f>
        <v>0</v>
      </c>
      <c r="O263" s="21">
        <f t="shared" si="19"/>
        <v>749045</v>
      </c>
      <c r="P263" s="21">
        <f t="shared" si="19"/>
        <v>52002</v>
      </c>
      <c r="Q263" s="21">
        <f t="shared" si="19"/>
        <v>84513</v>
      </c>
      <c r="R263" s="21">
        <f t="shared" si="19"/>
        <v>18004177</v>
      </c>
      <c r="S263" s="21">
        <f t="shared" si="19"/>
        <v>1682435</v>
      </c>
      <c r="T263" s="21">
        <f t="shared" si="19"/>
        <v>0</v>
      </c>
      <c r="U263" s="21">
        <f t="shared" si="19"/>
        <v>0</v>
      </c>
      <c r="V263" s="21">
        <v>19686612</v>
      </c>
    </row>
    <row r="264" spans="1:22" s="22" customFormat="1" ht="12.75">
      <c r="A264" s="19"/>
      <c r="B264" s="19"/>
      <c r="C264" s="19"/>
      <c r="D264" s="28"/>
      <c r="E264" s="19"/>
      <c r="F264" s="19"/>
      <c r="G264" s="20"/>
      <c r="H264" s="20"/>
      <c r="I264" s="20"/>
      <c r="J264" s="20"/>
      <c r="K264" s="20"/>
      <c r="L264" s="20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s="22" customFormat="1" ht="12.75">
      <c r="A265" s="19" t="s">
        <v>28</v>
      </c>
      <c r="B265" s="19" t="s">
        <v>6</v>
      </c>
      <c r="C265" s="19">
        <v>1100</v>
      </c>
      <c r="D265" s="28">
        <v>12029</v>
      </c>
      <c r="E265" s="19" t="s">
        <v>29</v>
      </c>
      <c r="F265" s="19" t="s">
        <v>7</v>
      </c>
      <c r="G265" s="20">
        <v>2.752</v>
      </c>
      <c r="H265" s="20">
        <v>0</v>
      </c>
      <c r="I265" s="20">
        <v>1</v>
      </c>
      <c r="J265" s="20">
        <v>4</v>
      </c>
      <c r="K265" s="20">
        <v>0</v>
      </c>
      <c r="L265" s="20">
        <v>0</v>
      </c>
      <c r="M265" s="21">
        <v>681355</v>
      </c>
      <c r="N265" s="21">
        <v>0</v>
      </c>
      <c r="O265" s="21">
        <v>0</v>
      </c>
      <c r="P265" s="21">
        <v>0</v>
      </c>
      <c r="Q265" s="21">
        <v>0</v>
      </c>
      <c r="R265" s="21">
        <f aca="true" t="shared" si="20" ref="R265:R276">SUM(M265:Q265)</f>
        <v>681355</v>
      </c>
      <c r="S265" s="21">
        <v>5000</v>
      </c>
      <c r="T265" s="21">
        <v>0</v>
      </c>
      <c r="U265" s="21">
        <v>0</v>
      </c>
      <c r="V265" s="21">
        <v>686355</v>
      </c>
    </row>
    <row r="266" spans="1:22" s="22" customFormat="1" ht="12.75">
      <c r="A266" s="19" t="s">
        <v>28</v>
      </c>
      <c r="B266" s="19" t="s">
        <v>65</v>
      </c>
      <c r="C266" s="19">
        <v>1100</v>
      </c>
      <c r="D266" s="28">
        <v>12078</v>
      </c>
      <c r="E266" s="19" t="s">
        <v>69</v>
      </c>
      <c r="F266" s="19" t="s">
        <v>7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14641</v>
      </c>
      <c r="R266" s="21">
        <f t="shared" si="20"/>
        <v>14641</v>
      </c>
      <c r="S266" s="21">
        <v>0</v>
      </c>
      <c r="T266" s="21">
        <v>0</v>
      </c>
      <c r="U266" s="21">
        <v>0</v>
      </c>
      <c r="V266" s="21">
        <v>14641</v>
      </c>
    </row>
    <row r="267" spans="1:22" s="22" customFormat="1" ht="12.75">
      <c r="A267" s="19" t="s">
        <v>28</v>
      </c>
      <c r="B267" s="19" t="s">
        <v>65</v>
      </c>
      <c r="C267" s="19">
        <v>1100</v>
      </c>
      <c r="D267" s="28">
        <v>12183</v>
      </c>
      <c r="E267" s="19" t="s">
        <v>104</v>
      </c>
      <c r="F267" s="19" t="s">
        <v>7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1">
        <v>0</v>
      </c>
      <c r="N267" s="21">
        <v>0</v>
      </c>
      <c r="O267" s="21">
        <v>57509</v>
      </c>
      <c r="P267" s="21">
        <v>0</v>
      </c>
      <c r="Q267" s="21">
        <v>0</v>
      </c>
      <c r="R267" s="21">
        <f t="shared" si="20"/>
        <v>57509</v>
      </c>
      <c r="S267" s="21">
        <v>104487</v>
      </c>
      <c r="T267" s="21">
        <v>0</v>
      </c>
      <c r="U267" s="21">
        <v>0</v>
      </c>
      <c r="V267" s="21">
        <v>161996</v>
      </c>
    </row>
    <row r="268" spans="1:22" s="22" customFormat="1" ht="12.75">
      <c r="A268" s="19" t="s">
        <v>28</v>
      </c>
      <c r="B268" s="19" t="s">
        <v>65</v>
      </c>
      <c r="C268" s="19">
        <v>1100</v>
      </c>
      <c r="D268" s="28">
        <v>12185</v>
      </c>
      <c r="E268" s="19" t="s">
        <v>105</v>
      </c>
      <c r="F268" s="19" t="s">
        <v>7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1">
        <v>0</v>
      </c>
      <c r="N268" s="21">
        <v>0</v>
      </c>
      <c r="O268" s="21">
        <v>66359</v>
      </c>
      <c r="P268" s="21">
        <v>0</v>
      </c>
      <c r="Q268" s="21">
        <v>0</v>
      </c>
      <c r="R268" s="21">
        <f t="shared" si="20"/>
        <v>66359</v>
      </c>
      <c r="S268" s="21">
        <v>0</v>
      </c>
      <c r="T268" s="21">
        <v>0</v>
      </c>
      <c r="U268" s="21">
        <v>0</v>
      </c>
      <c r="V268" s="21">
        <v>66359</v>
      </c>
    </row>
    <row r="269" spans="1:22" s="22" customFormat="1" ht="12.75">
      <c r="A269" s="19" t="s">
        <v>28</v>
      </c>
      <c r="B269" s="19" t="s">
        <v>65</v>
      </c>
      <c r="C269" s="19">
        <v>1100</v>
      </c>
      <c r="D269" s="28">
        <v>12186</v>
      </c>
      <c r="E269" s="19" t="s">
        <v>106</v>
      </c>
      <c r="F269" s="19" t="s">
        <v>7</v>
      </c>
      <c r="G269" s="20">
        <v>0</v>
      </c>
      <c r="H269" s="20">
        <v>0</v>
      </c>
      <c r="I269" s="20">
        <v>0</v>
      </c>
      <c r="J269" s="20">
        <v>1</v>
      </c>
      <c r="K269" s="20">
        <v>0</v>
      </c>
      <c r="L269" s="20">
        <v>0</v>
      </c>
      <c r="M269" s="21">
        <v>36024</v>
      </c>
      <c r="N269" s="21">
        <v>0</v>
      </c>
      <c r="O269" s="21">
        <v>0</v>
      </c>
      <c r="P269" s="21">
        <v>0</v>
      </c>
      <c r="Q269" s="21">
        <v>0</v>
      </c>
      <c r="R269" s="21">
        <f t="shared" si="20"/>
        <v>36024</v>
      </c>
      <c r="S269" s="21">
        <v>3000</v>
      </c>
      <c r="T269" s="21">
        <v>0</v>
      </c>
      <c r="U269" s="21">
        <v>0</v>
      </c>
      <c r="V269" s="21">
        <v>39024</v>
      </c>
    </row>
    <row r="270" spans="1:22" s="22" customFormat="1" ht="12.75">
      <c r="A270" s="19" t="s">
        <v>28</v>
      </c>
      <c r="B270" s="19" t="s">
        <v>65</v>
      </c>
      <c r="C270" s="19">
        <v>1100</v>
      </c>
      <c r="D270" s="28">
        <v>12187</v>
      </c>
      <c r="E270" s="19" t="s">
        <v>107</v>
      </c>
      <c r="F270" s="19" t="s">
        <v>7</v>
      </c>
      <c r="G270" s="20">
        <v>1</v>
      </c>
      <c r="H270" s="20">
        <v>6.637</v>
      </c>
      <c r="I270" s="20">
        <v>3</v>
      </c>
      <c r="J270" s="20">
        <v>2</v>
      </c>
      <c r="K270" s="20">
        <v>0</v>
      </c>
      <c r="L270" s="20">
        <v>0</v>
      </c>
      <c r="M270" s="21">
        <v>1125311</v>
      </c>
      <c r="N270" s="21">
        <v>0</v>
      </c>
      <c r="O270" s="21">
        <v>0</v>
      </c>
      <c r="P270" s="21">
        <v>0</v>
      </c>
      <c r="Q270" s="21">
        <v>0</v>
      </c>
      <c r="R270" s="21">
        <f t="shared" si="20"/>
        <v>1125311</v>
      </c>
      <c r="S270" s="21">
        <v>24690</v>
      </c>
      <c r="T270" s="21">
        <v>0</v>
      </c>
      <c r="U270" s="21">
        <v>0</v>
      </c>
      <c r="V270" s="21">
        <v>1150001</v>
      </c>
    </row>
    <row r="271" spans="1:22" s="22" customFormat="1" ht="12.75">
      <c r="A271" s="19" t="s">
        <v>28</v>
      </c>
      <c r="B271" s="19" t="s">
        <v>65</v>
      </c>
      <c r="C271" s="19">
        <v>1100</v>
      </c>
      <c r="D271" s="28">
        <v>12189</v>
      </c>
      <c r="E271" s="19" t="s">
        <v>108</v>
      </c>
      <c r="F271" s="19" t="s">
        <v>7</v>
      </c>
      <c r="G271" s="20">
        <v>0</v>
      </c>
      <c r="H271" s="20">
        <v>15.881</v>
      </c>
      <c r="I271" s="20">
        <v>3</v>
      </c>
      <c r="J271" s="20">
        <v>3</v>
      </c>
      <c r="K271" s="20">
        <v>0</v>
      </c>
      <c r="L271" s="20">
        <v>0</v>
      </c>
      <c r="M271" s="21">
        <v>1840489</v>
      </c>
      <c r="N271" s="21">
        <v>0</v>
      </c>
      <c r="O271" s="21">
        <v>0</v>
      </c>
      <c r="P271" s="21">
        <v>0</v>
      </c>
      <c r="Q271" s="21">
        <v>0</v>
      </c>
      <c r="R271" s="21">
        <f t="shared" si="20"/>
        <v>1840489</v>
      </c>
      <c r="S271" s="21">
        <v>40535</v>
      </c>
      <c r="T271" s="21">
        <v>0</v>
      </c>
      <c r="U271" s="21">
        <v>0</v>
      </c>
      <c r="V271" s="21">
        <v>1881024</v>
      </c>
    </row>
    <row r="272" spans="1:22" s="22" customFormat="1" ht="12.75">
      <c r="A272" s="19" t="s">
        <v>28</v>
      </c>
      <c r="B272" s="19" t="s">
        <v>65</v>
      </c>
      <c r="C272" s="19">
        <v>1100</v>
      </c>
      <c r="D272" s="28">
        <v>12190</v>
      </c>
      <c r="E272" s="19" t="s">
        <v>109</v>
      </c>
      <c r="F272" s="19" t="s">
        <v>7</v>
      </c>
      <c r="G272" s="20">
        <v>0.424</v>
      </c>
      <c r="H272" s="20">
        <v>18.036</v>
      </c>
      <c r="I272" s="20">
        <v>0</v>
      </c>
      <c r="J272" s="20">
        <v>2</v>
      </c>
      <c r="K272" s="20">
        <v>0</v>
      </c>
      <c r="L272" s="20">
        <v>0</v>
      </c>
      <c r="M272" s="21">
        <v>1945372</v>
      </c>
      <c r="N272" s="21">
        <v>0</v>
      </c>
      <c r="O272" s="21">
        <v>0</v>
      </c>
      <c r="P272" s="21">
        <v>0</v>
      </c>
      <c r="Q272" s="21">
        <v>0</v>
      </c>
      <c r="R272" s="21">
        <f t="shared" si="20"/>
        <v>1945372</v>
      </c>
      <c r="S272" s="21">
        <v>42659</v>
      </c>
      <c r="T272" s="21">
        <v>0</v>
      </c>
      <c r="U272" s="21">
        <v>0</v>
      </c>
      <c r="V272" s="21">
        <v>1988031</v>
      </c>
    </row>
    <row r="273" spans="1:22" s="22" customFormat="1" ht="12.75">
      <c r="A273" s="19" t="s">
        <v>28</v>
      </c>
      <c r="B273" s="19" t="s">
        <v>65</v>
      </c>
      <c r="C273" s="19">
        <v>1100</v>
      </c>
      <c r="D273" s="28">
        <v>12253</v>
      </c>
      <c r="E273" s="19" t="s">
        <v>142</v>
      </c>
      <c r="F273" s="19" t="s">
        <v>7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f t="shared" si="20"/>
        <v>0</v>
      </c>
      <c r="S273" s="21">
        <v>2000</v>
      </c>
      <c r="T273" s="21">
        <v>0</v>
      </c>
      <c r="U273" s="21">
        <v>0</v>
      </c>
      <c r="V273" s="21">
        <v>2000</v>
      </c>
    </row>
    <row r="274" spans="1:22" s="22" customFormat="1" ht="12.75">
      <c r="A274" s="19" t="s">
        <v>28</v>
      </c>
      <c r="B274" s="19" t="s">
        <v>237</v>
      </c>
      <c r="C274" s="19">
        <v>1100</v>
      </c>
      <c r="D274" s="28">
        <v>12462</v>
      </c>
      <c r="E274" s="19" t="s">
        <v>247</v>
      </c>
      <c r="F274" s="19" t="s">
        <v>7</v>
      </c>
      <c r="G274" s="20">
        <v>0</v>
      </c>
      <c r="H274" s="20">
        <v>0</v>
      </c>
      <c r="I274" s="20">
        <v>0</v>
      </c>
      <c r="J274" s="20">
        <v>4</v>
      </c>
      <c r="K274" s="20">
        <v>0</v>
      </c>
      <c r="L274" s="20">
        <v>0</v>
      </c>
      <c r="M274" s="21">
        <v>153888</v>
      </c>
      <c r="N274" s="21">
        <v>0</v>
      </c>
      <c r="O274" s="21">
        <v>2000</v>
      </c>
      <c r="P274" s="21">
        <v>0</v>
      </c>
      <c r="Q274" s="21">
        <v>0</v>
      </c>
      <c r="R274" s="21">
        <f t="shared" si="20"/>
        <v>155888</v>
      </c>
      <c r="S274" s="21">
        <v>12000</v>
      </c>
      <c r="T274" s="21">
        <v>0</v>
      </c>
      <c r="U274" s="21">
        <v>0</v>
      </c>
      <c r="V274" s="21">
        <v>167888</v>
      </c>
    </row>
    <row r="275" spans="1:22" s="22" customFormat="1" ht="12.75">
      <c r="A275" s="19" t="s">
        <v>28</v>
      </c>
      <c r="B275" s="19" t="s">
        <v>6</v>
      </c>
      <c r="C275" s="19">
        <v>1100</v>
      </c>
      <c r="D275" s="28">
        <v>16053</v>
      </c>
      <c r="E275" s="19" t="s">
        <v>495</v>
      </c>
      <c r="F275" s="19" t="s">
        <v>7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f t="shared" si="20"/>
        <v>0</v>
      </c>
      <c r="S275" s="21">
        <v>73365</v>
      </c>
      <c r="T275" s="21">
        <v>0</v>
      </c>
      <c r="U275" s="21">
        <v>0</v>
      </c>
      <c r="V275" s="21">
        <v>73365</v>
      </c>
    </row>
    <row r="276" spans="1:22" s="22" customFormat="1" ht="12.75">
      <c r="A276" s="19" t="s">
        <v>28</v>
      </c>
      <c r="B276" s="19" t="s">
        <v>65</v>
      </c>
      <c r="C276" s="19">
        <v>1100</v>
      </c>
      <c r="D276" s="28">
        <v>18708</v>
      </c>
      <c r="E276" s="19" t="s">
        <v>558</v>
      </c>
      <c r="F276" s="19" t="s">
        <v>7</v>
      </c>
      <c r="G276" s="30">
        <v>0</v>
      </c>
      <c r="H276" s="30">
        <v>3.119</v>
      </c>
      <c r="I276" s="30">
        <v>0</v>
      </c>
      <c r="J276" s="30">
        <v>0.5</v>
      </c>
      <c r="K276" s="30">
        <v>0</v>
      </c>
      <c r="L276" s="30">
        <v>0</v>
      </c>
      <c r="M276" s="31">
        <v>449532</v>
      </c>
      <c r="N276" s="31">
        <v>0</v>
      </c>
      <c r="O276" s="31">
        <v>0</v>
      </c>
      <c r="P276" s="31">
        <v>0</v>
      </c>
      <c r="Q276" s="31">
        <v>0</v>
      </c>
      <c r="R276" s="31">
        <f t="shared" si="20"/>
        <v>449532</v>
      </c>
      <c r="S276" s="31">
        <v>172695</v>
      </c>
      <c r="T276" s="31">
        <v>0</v>
      </c>
      <c r="U276" s="31">
        <v>0</v>
      </c>
      <c r="V276" s="31">
        <v>622227</v>
      </c>
    </row>
    <row r="277" spans="1:22" s="22" customFormat="1" ht="12.75">
      <c r="A277" s="19"/>
      <c r="B277" s="19"/>
      <c r="C277" s="19"/>
      <c r="D277" s="28"/>
      <c r="E277" s="19" t="s">
        <v>621</v>
      </c>
      <c r="F277" s="19"/>
      <c r="G277" s="20">
        <f aca="true" t="shared" si="21" ref="G277:M277">SUM(G265:G276)</f>
        <v>4.176</v>
      </c>
      <c r="H277" s="20">
        <f t="shared" si="21"/>
        <v>43.673</v>
      </c>
      <c r="I277" s="20">
        <f t="shared" si="21"/>
        <v>7</v>
      </c>
      <c r="J277" s="20">
        <f t="shared" si="21"/>
        <v>16.5</v>
      </c>
      <c r="K277" s="20">
        <f t="shared" si="21"/>
        <v>0</v>
      </c>
      <c r="L277" s="20">
        <f t="shared" si="21"/>
        <v>0</v>
      </c>
      <c r="M277" s="21">
        <f t="shared" si="21"/>
        <v>6231971</v>
      </c>
      <c r="N277" s="21">
        <f aca="true" t="shared" si="22" ref="N277:U277">SUM(N265:N276)</f>
        <v>0</v>
      </c>
      <c r="O277" s="21">
        <f t="shared" si="22"/>
        <v>125868</v>
      </c>
      <c r="P277" s="21">
        <f t="shared" si="22"/>
        <v>0</v>
      </c>
      <c r="Q277" s="21">
        <f t="shared" si="22"/>
        <v>14641</v>
      </c>
      <c r="R277" s="21">
        <f t="shared" si="22"/>
        <v>6372480</v>
      </c>
      <c r="S277" s="21">
        <f t="shared" si="22"/>
        <v>480431</v>
      </c>
      <c r="T277" s="21">
        <f t="shared" si="22"/>
        <v>0</v>
      </c>
      <c r="U277" s="21">
        <f t="shared" si="22"/>
        <v>0</v>
      </c>
      <c r="V277" s="21">
        <v>6852911</v>
      </c>
    </row>
    <row r="278" spans="1:22" s="22" customFormat="1" ht="12.75">
      <c r="A278" s="19"/>
      <c r="B278" s="19"/>
      <c r="C278" s="19"/>
      <c r="D278" s="28"/>
      <c r="E278" s="19"/>
      <c r="F278" s="19"/>
      <c r="G278" s="20"/>
      <c r="H278" s="20"/>
      <c r="I278" s="20"/>
      <c r="J278" s="20"/>
      <c r="K278" s="20"/>
      <c r="L278" s="20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s="22" customFormat="1" ht="12.75">
      <c r="A279" s="19" t="s">
        <v>31</v>
      </c>
      <c r="B279" s="19" t="s">
        <v>6</v>
      </c>
      <c r="C279" s="19">
        <v>1100</v>
      </c>
      <c r="D279" s="28">
        <v>12031</v>
      </c>
      <c r="E279" s="19" t="s">
        <v>32</v>
      </c>
      <c r="F279" s="19" t="s">
        <v>7</v>
      </c>
      <c r="G279" s="20">
        <v>1</v>
      </c>
      <c r="H279" s="20">
        <v>0</v>
      </c>
      <c r="I279" s="20">
        <v>0</v>
      </c>
      <c r="J279" s="20">
        <v>2</v>
      </c>
      <c r="K279" s="20">
        <v>0</v>
      </c>
      <c r="L279" s="20">
        <v>0</v>
      </c>
      <c r="M279" s="21">
        <v>319296</v>
      </c>
      <c r="N279" s="21">
        <v>0</v>
      </c>
      <c r="O279" s="21">
        <v>0</v>
      </c>
      <c r="P279" s="21">
        <v>0</v>
      </c>
      <c r="Q279" s="21">
        <v>0</v>
      </c>
      <c r="R279" s="21">
        <f aca="true" t="shared" si="23" ref="R279:R290">SUM(M279:Q279)</f>
        <v>319296</v>
      </c>
      <c r="S279" s="21">
        <v>47600</v>
      </c>
      <c r="T279" s="21">
        <v>0</v>
      </c>
      <c r="U279" s="21">
        <v>0</v>
      </c>
      <c r="V279" s="21">
        <v>366896</v>
      </c>
    </row>
    <row r="280" spans="1:22" s="22" customFormat="1" ht="12.75">
      <c r="A280" s="19" t="s">
        <v>31</v>
      </c>
      <c r="B280" s="19" t="s">
        <v>6</v>
      </c>
      <c r="C280" s="19">
        <v>1100</v>
      </c>
      <c r="D280" s="28">
        <v>12033</v>
      </c>
      <c r="E280" s="19" t="s">
        <v>33</v>
      </c>
      <c r="F280" s="19" t="s">
        <v>7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f t="shared" si="23"/>
        <v>0</v>
      </c>
      <c r="S280" s="21">
        <v>118000</v>
      </c>
      <c r="T280" s="21">
        <v>0</v>
      </c>
      <c r="U280" s="21">
        <v>0</v>
      </c>
      <c r="V280" s="21">
        <v>118000</v>
      </c>
    </row>
    <row r="281" spans="1:22" s="22" customFormat="1" ht="12.75">
      <c r="A281" s="19" t="s">
        <v>31</v>
      </c>
      <c r="B281" s="19" t="s">
        <v>65</v>
      </c>
      <c r="C281" s="19">
        <v>1100</v>
      </c>
      <c r="D281" s="28">
        <v>12080</v>
      </c>
      <c r="E281" s="19" t="s">
        <v>71</v>
      </c>
      <c r="F281" s="19" t="s">
        <v>7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12291</v>
      </c>
      <c r="R281" s="21">
        <f t="shared" si="23"/>
        <v>12291</v>
      </c>
      <c r="S281" s="21">
        <v>0</v>
      </c>
      <c r="T281" s="21">
        <v>0</v>
      </c>
      <c r="U281" s="21">
        <v>0</v>
      </c>
      <c r="V281" s="21">
        <v>12291</v>
      </c>
    </row>
    <row r="282" spans="1:22" s="22" customFormat="1" ht="12.75">
      <c r="A282" s="19" t="s">
        <v>31</v>
      </c>
      <c r="B282" s="19" t="s">
        <v>65</v>
      </c>
      <c r="C282" s="19">
        <v>1100</v>
      </c>
      <c r="D282" s="28">
        <v>12127</v>
      </c>
      <c r="E282" s="19" t="s">
        <v>80</v>
      </c>
      <c r="F282" s="19" t="s">
        <v>7</v>
      </c>
      <c r="G282" s="20">
        <v>0</v>
      </c>
      <c r="H282" s="20">
        <v>10</v>
      </c>
      <c r="I282" s="20">
        <v>3</v>
      </c>
      <c r="J282" s="20">
        <v>1</v>
      </c>
      <c r="K282" s="20">
        <v>0</v>
      </c>
      <c r="L282" s="20">
        <v>0</v>
      </c>
      <c r="M282" s="21">
        <v>1185768</v>
      </c>
      <c r="N282" s="21">
        <v>0</v>
      </c>
      <c r="O282" s="21">
        <v>15072</v>
      </c>
      <c r="P282" s="21">
        <v>0</v>
      </c>
      <c r="Q282" s="21">
        <v>0</v>
      </c>
      <c r="R282" s="21">
        <f t="shared" si="23"/>
        <v>1200840</v>
      </c>
      <c r="S282" s="21">
        <v>54046</v>
      </c>
      <c r="T282" s="21">
        <v>0</v>
      </c>
      <c r="U282" s="21">
        <v>0</v>
      </c>
      <c r="V282" s="21">
        <v>1254886</v>
      </c>
    </row>
    <row r="283" spans="1:22" s="22" customFormat="1" ht="12.75">
      <c r="A283" s="19" t="s">
        <v>31</v>
      </c>
      <c r="B283" s="19" t="s">
        <v>65</v>
      </c>
      <c r="C283" s="19">
        <v>1100</v>
      </c>
      <c r="D283" s="28">
        <v>12207</v>
      </c>
      <c r="E283" s="19" t="s">
        <v>118</v>
      </c>
      <c r="F283" s="19" t="s">
        <v>7</v>
      </c>
      <c r="G283" s="20">
        <v>1</v>
      </c>
      <c r="H283" s="20">
        <v>0</v>
      </c>
      <c r="I283" s="20">
        <v>1</v>
      </c>
      <c r="J283" s="20">
        <v>7.211</v>
      </c>
      <c r="K283" s="20">
        <v>0.363</v>
      </c>
      <c r="L283" s="20">
        <v>0</v>
      </c>
      <c r="M283" s="21">
        <v>594336</v>
      </c>
      <c r="N283" s="21">
        <v>0</v>
      </c>
      <c r="O283" s="21">
        <v>0</v>
      </c>
      <c r="P283" s="21">
        <v>0</v>
      </c>
      <c r="Q283" s="21">
        <v>0</v>
      </c>
      <c r="R283" s="21">
        <f t="shared" si="23"/>
        <v>594336</v>
      </c>
      <c r="S283" s="21">
        <v>114055</v>
      </c>
      <c r="T283" s="21">
        <v>0</v>
      </c>
      <c r="U283" s="21">
        <v>0</v>
      </c>
      <c r="V283" s="21">
        <v>708391</v>
      </c>
    </row>
    <row r="284" spans="1:22" s="22" customFormat="1" ht="12.75">
      <c r="A284" s="19" t="s">
        <v>31</v>
      </c>
      <c r="B284" s="19" t="s">
        <v>65</v>
      </c>
      <c r="C284" s="19">
        <v>1100</v>
      </c>
      <c r="D284" s="28">
        <v>12209</v>
      </c>
      <c r="E284" s="19" t="s">
        <v>119</v>
      </c>
      <c r="F284" s="19" t="s">
        <v>7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1">
        <v>0</v>
      </c>
      <c r="N284" s="21">
        <v>0</v>
      </c>
      <c r="O284" s="21">
        <v>22709</v>
      </c>
      <c r="P284" s="21">
        <v>5000</v>
      </c>
      <c r="Q284" s="21">
        <v>0</v>
      </c>
      <c r="R284" s="21">
        <f t="shared" si="23"/>
        <v>27709</v>
      </c>
      <c r="S284" s="21">
        <v>0</v>
      </c>
      <c r="T284" s="21">
        <v>0</v>
      </c>
      <c r="U284" s="21">
        <v>0</v>
      </c>
      <c r="V284" s="21">
        <v>27709</v>
      </c>
    </row>
    <row r="285" spans="1:22" s="22" customFormat="1" ht="12.75">
      <c r="A285" s="19" t="s">
        <v>31</v>
      </c>
      <c r="B285" s="19" t="s">
        <v>65</v>
      </c>
      <c r="C285" s="19">
        <v>1100</v>
      </c>
      <c r="D285" s="28">
        <v>12211</v>
      </c>
      <c r="E285" s="19" t="s">
        <v>122</v>
      </c>
      <c r="F285" s="19" t="s">
        <v>7</v>
      </c>
      <c r="G285" s="20">
        <v>0</v>
      </c>
      <c r="H285" s="20">
        <v>7.378</v>
      </c>
      <c r="I285" s="20">
        <v>1.702</v>
      </c>
      <c r="J285" s="20">
        <v>4.598</v>
      </c>
      <c r="K285" s="20">
        <v>0.699</v>
      </c>
      <c r="L285" s="20">
        <v>0</v>
      </c>
      <c r="M285" s="21">
        <v>1187156</v>
      </c>
      <c r="N285" s="21">
        <v>0</v>
      </c>
      <c r="O285" s="21">
        <v>0</v>
      </c>
      <c r="P285" s="21">
        <v>0</v>
      </c>
      <c r="Q285" s="21">
        <v>0</v>
      </c>
      <c r="R285" s="21">
        <f t="shared" si="23"/>
        <v>1187156</v>
      </c>
      <c r="S285" s="21">
        <v>41571</v>
      </c>
      <c r="T285" s="21">
        <v>0</v>
      </c>
      <c r="U285" s="21">
        <v>0</v>
      </c>
      <c r="V285" s="21">
        <v>1228727</v>
      </c>
    </row>
    <row r="286" spans="1:22" s="22" customFormat="1" ht="12.75">
      <c r="A286" s="19" t="s">
        <v>31</v>
      </c>
      <c r="B286" s="19" t="s">
        <v>65</v>
      </c>
      <c r="C286" s="19">
        <v>1100</v>
      </c>
      <c r="D286" s="28">
        <v>12212</v>
      </c>
      <c r="E286" s="19" t="s">
        <v>123</v>
      </c>
      <c r="F286" s="19" t="s">
        <v>7</v>
      </c>
      <c r="G286" s="20">
        <v>0.761</v>
      </c>
      <c r="H286" s="20">
        <v>14.452</v>
      </c>
      <c r="I286" s="20">
        <v>6</v>
      </c>
      <c r="J286" s="20">
        <v>2.873</v>
      </c>
      <c r="K286" s="20">
        <v>0</v>
      </c>
      <c r="L286" s="20">
        <v>0</v>
      </c>
      <c r="M286" s="21">
        <v>1739920</v>
      </c>
      <c r="N286" s="21">
        <v>0</v>
      </c>
      <c r="O286" s="21">
        <v>43416</v>
      </c>
      <c r="P286" s="21">
        <v>0</v>
      </c>
      <c r="Q286" s="21">
        <v>0</v>
      </c>
      <c r="R286" s="21">
        <f t="shared" si="23"/>
        <v>1783336</v>
      </c>
      <c r="S286" s="21">
        <v>107374</v>
      </c>
      <c r="T286" s="21">
        <v>0</v>
      </c>
      <c r="U286" s="21">
        <v>0</v>
      </c>
      <c r="V286" s="21">
        <v>1890710</v>
      </c>
    </row>
    <row r="287" spans="1:22" s="22" customFormat="1" ht="12.75">
      <c r="A287" s="19" t="s">
        <v>31</v>
      </c>
      <c r="B287" s="19" t="s">
        <v>65</v>
      </c>
      <c r="C287" s="19">
        <v>1100</v>
      </c>
      <c r="D287" s="28">
        <v>12214</v>
      </c>
      <c r="E287" s="19" t="s">
        <v>124</v>
      </c>
      <c r="F287" s="19" t="s">
        <v>7</v>
      </c>
      <c r="G287" s="20">
        <v>0</v>
      </c>
      <c r="H287" s="20">
        <v>12.834</v>
      </c>
      <c r="I287" s="20">
        <v>0</v>
      </c>
      <c r="J287" s="20">
        <v>2.226</v>
      </c>
      <c r="K287" s="20">
        <v>0</v>
      </c>
      <c r="L287" s="20">
        <v>0</v>
      </c>
      <c r="M287" s="21">
        <v>1305912</v>
      </c>
      <c r="N287" s="21">
        <v>0</v>
      </c>
      <c r="O287" s="21">
        <v>0</v>
      </c>
      <c r="P287" s="21">
        <v>0</v>
      </c>
      <c r="Q287" s="21">
        <v>0</v>
      </c>
      <c r="R287" s="21">
        <f t="shared" si="23"/>
        <v>1305912</v>
      </c>
      <c r="S287" s="21">
        <v>65326</v>
      </c>
      <c r="T287" s="21">
        <v>0</v>
      </c>
      <c r="U287" s="21">
        <v>0</v>
      </c>
      <c r="V287" s="21">
        <v>1371238</v>
      </c>
    </row>
    <row r="288" spans="1:22" s="22" customFormat="1" ht="12.75">
      <c r="A288" s="19" t="s">
        <v>31</v>
      </c>
      <c r="B288" s="19" t="s">
        <v>65</v>
      </c>
      <c r="C288" s="19">
        <v>1100</v>
      </c>
      <c r="D288" s="28">
        <v>12218</v>
      </c>
      <c r="E288" s="19" t="s">
        <v>125</v>
      </c>
      <c r="F288" s="19" t="s">
        <v>7</v>
      </c>
      <c r="G288" s="20">
        <v>0</v>
      </c>
      <c r="H288" s="20">
        <v>15</v>
      </c>
      <c r="I288" s="20">
        <v>1</v>
      </c>
      <c r="J288" s="20">
        <v>4</v>
      </c>
      <c r="K288" s="20">
        <v>0</v>
      </c>
      <c r="L288" s="20">
        <v>0</v>
      </c>
      <c r="M288" s="21">
        <v>1726284</v>
      </c>
      <c r="N288" s="21">
        <v>0</v>
      </c>
      <c r="O288" s="21">
        <v>0</v>
      </c>
      <c r="P288" s="21">
        <v>0</v>
      </c>
      <c r="Q288" s="21">
        <v>0</v>
      </c>
      <c r="R288" s="21">
        <f t="shared" si="23"/>
        <v>1726284</v>
      </c>
      <c r="S288" s="21">
        <v>68295</v>
      </c>
      <c r="T288" s="21">
        <v>0</v>
      </c>
      <c r="U288" s="21">
        <v>0</v>
      </c>
      <c r="V288" s="21">
        <v>1794579</v>
      </c>
    </row>
    <row r="289" spans="1:22" s="22" customFormat="1" ht="12.75">
      <c r="A289" s="19" t="s">
        <v>31</v>
      </c>
      <c r="B289" s="19" t="s">
        <v>65</v>
      </c>
      <c r="C289" s="19">
        <v>1100</v>
      </c>
      <c r="D289" s="28">
        <v>12220</v>
      </c>
      <c r="E289" s="19" t="s">
        <v>126</v>
      </c>
      <c r="F289" s="19" t="s">
        <v>7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f t="shared" si="23"/>
        <v>0</v>
      </c>
      <c r="S289" s="21">
        <v>8000</v>
      </c>
      <c r="T289" s="21">
        <v>0</v>
      </c>
      <c r="U289" s="21">
        <v>0</v>
      </c>
      <c r="V289" s="21">
        <v>8000</v>
      </c>
    </row>
    <row r="290" spans="1:22" s="22" customFormat="1" ht="12.75">
      <c r="A290" s="19" t="s">
        <v>31</v>
      </c>
      <c r="B290" s="19" t="s">
        <v>65</v>
      </c>
      <c r="C290" s="19">
        <v>1100</v>
      </c>
      <c r="D290" s="28">
        <v>12221</v>
      </c>
      <c r="E290" s="19" t="s">
        <v>127</v>
      </c>
      <c r="F290" s="19" t="s">
        <v>7</v>
      </c>
      <c r="G290" s="30">
        <v>0</v>
      </c>
      <c r="H290" s="30">
        <v>11</v>
      </c>
      <c r="I290" s="30">
        <v>3</v>
      </c>
      <c r="J290" s="30">
        <v>2.5</v>
      </c>
      <c r="K290" s="30">
        <v>0</v>
      </c>
      <c r="L290" s="30">
        <v>0</v>
      </c>
      <c r="M290" s="31">
        <v>1452366</v>
      </c>
      <c r="N290" s="31">
        <v>0</v>
      </c>
      <c r="O290" s="31">
        <v>0</v>
      </c>
      <c r="P290" s="31">
        <v>0</v>
      </c>
      <c r="Q290" s="31">
        <v>0</v>
      </c>
      <c r="R290" s="31">
        <f t="shared" si="23"/>
        <v>1452366</v>
      </c>
      <c r="S290" s="31">
        <v>70747</v>
      </c>
      <c r="T290" s="31">
        <v>0</v>
      </c>
      <c r="U290" s="31">
        <v>0</v>
      </c>
      <c r="V290" s="31">
        <v>1523113</v>
      </c>
    </row>
    <row r="291" spans="1:22" s="22" customFormat="1" ht="12.75">
      <c r="A291" s="19"/>
      <c r="B291" s="19"/>
      <c r="C291" s="19"/>
      <c r="D291" s="28"/>
      <c r="E291" s="19" t="s">
        <v>622</v>
      </c>
      <c r="F291" s="19"/>
      <c r="G291" s="20">
        <f aca="true" t="shared" si="24" ref="G291:M291">SUM(G279:G290)</f>
        <v>2.761</v>
      </c>
      <c r="H291" s="20">
        <f t="shared" si="24"/>
        <v>70.664</v>
      </c>
      <c r="I291" s="20">
        <f t="shared" si="24"/>
        <v>15.702</v>
      </c>
      <c r="J291" s="20">
        <f t="shared" si="24"/>
        <v>26.408</v>
      </c>
      <c r="K291" s="20">
        <f t="shared" si="24"/>
        <v>1.062</v>
      </c>
      <c r="L291" s="20">
        <f t="shared" si="24"/>
        <v>0</v>
      </c>
      <c r="M291" s="21">
        <f t="shared" si="24"/>
        <v>9511038</v>
      </c>
      <c r="N291" s="21">
        <f aca="true" t="shared" si="25" ref="N291:U291">SUM(N279:N290)</f>
        <v>0</v>
      </c>
      <c r="O291" s="21">
        <f t="shared" si="25"/>
        <v>81197</v>
      </c>
      <c r="P291" s="21">
        <f t="shared" si="25"/>
        <v>5000</v>
      </c>
      <c r="Q291" s="21">
        <f t="shared" si="25"/>
        <v>12291</v>
      </c>
      <c r="R291" s="21">
        <f t="shared" si="25"/>
        <v>9609526</v>
      </c>
      <c r="S291" s="21">
        <f t="shared" si="25"/>
        <v>695014</v>
      </c>
      <c r="T291" s="21">
        <f t="shared" si="25"/>
        <v>0</v>
      </c>
      <c r="U291" s="21">
        <f t="shared" si="25"/>
        <v>0</v>
      </c>
      <c r="V291" s="21">
        <v>10304540</v>
      </c>
    </row>
    <row r="292" spans="1:22" s="22" customFormat="1" ht="12.75">
      <c r="A292" s="19"/>
      <c r="B292" s="19"/>
      <c r="C292" s="19"/>
      <c r="D292" s="28"/>
      <c r="E292" s="19"/>
      <c r="F292" s="19"/>
      <c r="G292" s="20"/>
      <c r="H292" s="20"/>
      <c r="I292" s="20"/>
      <c r="J292" s="20"/>
      <c r="K292" s="20"/>
      <c r="L292" s="20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s="22" customFormat="1" ht="12.75">
      <c r="A293" s="19" t="s">
        <v>34</v>
      </c>
      <c r="B293" s="19" t="s">
        <v>6</v>
      </c>
      <c r="C293" s="19">
        <v>1100</v>
      </c>
      <c r="D293" s="28">
        <v>12034</v>
      </c>
      <c r="E293" s="19" t="s">
        <v>35</v>
      </c>
      <c r="F293" s="19" t="s">
        <v>7</v>
      </c>
      <c r="G293" s="20">
        <v>1</v>
      </c>
      <c r="H293" s="20">
        <v>1</v>
      </c>
      <c r="I293" s="20">
        <v>0.116</v>
      </c>
      <c r="J293" s="20">
        <v>5</v>
      </c>
      <c r="K293" s="20">
        <v>0.75</v>
      </c>
      <c r="L293" s="20">
        <v>0</v>
      </c>
      <c r="M293" s="21">
        <v>584335</v>
      </c>
      <c r="N293" s="21">
        <v>0</v>
      </c>
      <c r="O293" s="21">
        <v>25008</v>
      </c>
      <c r="P293" s="21">
        <v>0</v>
      </c>
      <c r="Q293" s="21">
        <v>0</v>
      </c>
      <c r="R293" s="21">
        <f aca="true" t="shared" si="26" ref="R293:R368">SUM(M293:Q293)</f>
        <v>609343</v>
      </c>
      <c r="S293" s="21">
        <v>0</v>
      </c>
      <c r="T293" s="21">
        <v>0</v>
      </c>
      <c r="U293" s="21">
        <v>0</v>
      </c>
      <c r="V293" s="21">
        <v>609343</v>
      </c>
    </row>
    <row r="294" spans="1:22" s="22" customFormat="1" ht="12.75">
      <c r="A294" s="19" t="s">
        <v>34</v>
      </c>
      <c r="B294" s="19" t="s">
        <v>65</v>
      </c>
      <c r="C294" s="19">
        <v>1100</v>
      </c>
      <c r="D294" s="28">
        <v>12081</v>
      </c>
      <c r="E294" s="19" t="s">
        <v>72</v>
      </c>
      <c r="F294" s="19" t="s">
        <v>7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28016</v>
      </c>
      <c r="R294" s="21">
        <f t="shared" si="26"/>
        <v>28016</v>
      </c>
      <c r="S294" s="21">
        <v>0</v>
      </c>
      <c r="T294" s="21">
        <v>0</v>
      </c>
      <c r="U294" s="21">
        <v>0</v>
      </c>
      <c r="V294" s="21">
        <v>28016</v>
      </c>
    </row>
    <row r="295" spans="1:22" s="22" customFormat="1" ht="12.75">
      <c r="A295" s="19" t="s">
        <v>34</v>
      </c>
      <c r="B295" s="19" t="s">
        <v>65</v>
      </c>
      <c r="C295" s="19">
        <v>1100</v>
      </c>
      <c r="D295" s="28">
        <v>12223</v>
      </c>
      <c r="E295" s="19" t="s">
        <v>128</v>
      </c>
      <c r="F295" s="19" t="s">
        <v>7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f t="shared" si="26"/>
        <v>0</v>
      </c>
      <c r="S295" s="21">
        <v>83977</v>
      </c>
      <c r="T295" s="21">
        <v>0</v>
      </c>
      <c r="U295" s="21">
        <v>0</v>
      </c>
      <c r="V295" s="21">
        <v>83977</v>
      </c>
    </row>
    <row r="296" spans="1:22" s="22" customFormat="1" ht="12.75">
      <c r="A296" s="19" t="s">
        <v>34</v>
      </c>
      <c r="B296" s="19" t="s">
        <v>65</v>
      </c>
      <c r="C296" s="19">
        <v>1100</v>
      </c>
      <c r="D296" s="28">
        <v>12225</v>
      </c>
      <c r="E296" s="19" t="s">
        <v>129</v>
      </c>
      <c r="F296" s="19" t="s">
        <v>7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1">
        <v>0</v>
      </c>
      <c r="N296" s="21">
        <v>0</v>
      </c>
      <c r="O296" s="21">
        <v>106984</v>
      </c>
      <c r="P296" s="21">
        <v>20000</v>
      </c>
      <c r="Q296" s="21">
        <v>0</v>
      </c>
      <c r="R296" s="21">
        <f t="shared" si="26"/>
        <v>126984</v>
      </c>
      <c r="S296" s="21">
        <v>0</v>
      </c>
      <c r="T296" s="21">
        <v>0</v>
      </c>
      <c r="U296" s="21">
        <v>0</v>
      </c>
      <c r="V296" s="21">
        <v>126984</v>
      </c>
    </row>
    <row r="297" spans="1:22" s="22" customFormat="1" ht="12.75">
      <c r="A297" s="19" t="s">
        <v>34</v>
      </c>
      <c r="B297" s="19" t="s">
        <v>65</v>
      </c>
      <c r="C297" s="19">
        <v>1100</v>
      </c>
      <c r="D297" s="28">
        <v>12226</v>
      </c>
      <c r="E297" s="19" t="s">
        <v>130</v>
      </c>
      <c r="F297" s="19" t="s">
        <v>7</v>
      </c>
      <c r="G297" s="20">
        <v>1</v>
      </c>
      <c r="H297" s="20">
        <v>9</v>
      </c>
      <c r="I297" s="20">
        <v>13</v>
      </c>
      <c r="J297" s="20">
        <v>4.5</v>
      </c>
      <c r="K297" s="20">
        <v>0</v>
      </c>
      <c r="L297" s="20">
        <v>0</v>
      </c>
      <c r="M297" s="21">
        <v>1730684</v>
      </c>
      <c r="N297" s="21">
        <v>0</v>
      </c>
      <c r="O297" s="21">
        <v>19480</v>
      </c>
      <c r="P297" s="21">
        <v>0</v>
      </c>
      <c r="Q297" s="21">
        <v>0</v>
      </c>
      <c r="R297" s="21">
        <f t="shared" si="26"/>
        <v>1750164</v>
      </c>
      <c r="S297" s="21">
        <v>57486</v>
      </c>
      <c r="T297" s="21">
        <v>0</v>
      </c>
      <c r="U297" s="21">
        <v>0</v>
      </c>
      <c r="V297" s="21">
        <v>1807650</v>
      </c>
    </row>
    <row r="298" spans="1:22" s="22" customFormat="1" ht="12.75">
      <c r="A298" s="19" t="s">
        <v>34</v>
      </c>
      <c r="B298" s="19" t="s">
        <v>65</v>
      </c>
      <c r="C298" s="19">
        <v>1100</v>
      </c>
      <c r="D298" s="28">
        <v>12231</v>
      </c>
      <c r="E298" s="19" t="s">
        <v>131</v>
      </c>
      <c r="F298" s="19" t="s">
        <v>7</v>
      </c>
      <c r="G298" s="20">
        <v>0</v>
      </c>
      <c r="H298" s="20">
        <v>7</v>
      </c>
      <c r="I298" s="20">
        <v>4</v>
      </c>
      <c r="J298" s="20">
        <v>2</v>
      </c>
      <c r="K298" s="20">
        <v>0</v>
      </c>
      <c r="L298" s="20">
        <v>0</v>
      </c>
      <c r="M298" s="21">
        <v>760224</v>
      </c>
      <c r="N298" s="21">
        <v>0</v>
      </c>
      <c r="O298" s="21">
        <v>26145</v>
      </c>
      <c r="P298" s="21">
        <v>81000</v>
      </c>
      <c r="Q298" s="21">
        <v>0</v>
      </c>
      <c r="R298" s="21">
        <f t="shared" si="26"/>
        <v>867369</v>
      </c>
      <c r="S298" s="21">
        <v>87637</v>
      </c>
      <c r="T298" s="21">
        <v>0</v>
      </c>
      <c r="U298" s="21">
        <v>0</v>
      </c>
      <c r="V298" s="21">
        <v>955006</v>
      </c>
    </row>
    <row r="299" spans="1:22" s="22" customFormat="1" ht="12.75">
      <c r="A299" s="19" t="s">
        <v>34</v>
      </c>
      <c r="B299" s="19" t="s">
        <v>65</v>
      </c>
      <c r="C299" s="19">
        <v>1100</v>
      </c>
      <c r="D299" s="28">
        <v>12233</v>
      </c>
      <c r="E299" s="19" t="s">
        <v>132</v>
      </c>
      <c r="F299" s="19" t="s">
        <v>7</v>
      </c>
      <c r="G299" s="20">
        <v>0</v>
      </c>
      <c r="H299" s="20">
        <v>8</v>
      </c>
      <c r="I299" s="20">
        <v>5.589</v>
      </c>
      <c r="J299" s="20">
        <v>2</v>
      </c>
      <c r="K299" s="20">
        <v>0</v>
      </c>
      <c r="L299" s="20">
        <v>0</v>
      </c>
      <c r="M299" s="21">
        <v>1000602</v>
      </c>
      <c r="N299" s="21">
        <v>0</v>
      </c>
      <c r="O299" s="21">
        <v>4336</v>
      </c>
      <c r="P299" s="21">
        <v>0</v>
      </c>
      <c r="Q299" s="21">
        <v>0</v>
      </c>
      <c r="R299" s="21">
        <f t="shared" si="26"/>
        <v>1004938</v>
      </c>
      <c r="S299" s="21">
        <v>20652</v>
      </c>
      <c r="T299" s="21">
        <v>0</v>
      </c>
      <c r="U299" s="21">
        <v>0</v>
      </c>
      <c r="V299" s="21">
        <v>1025590</v>
      </c>
    </row>
    <row r="300" spans="1:22" s="22" customFormat="1" ht="12.75">
      <c r="A300" s="19" t="s">
        <v>34</v>
      </c>
      <c r="B300" s="19" t="s">
        <v>65</v>
      </c>
      <c r="C300" s="19">
        <v>1100</v>
      </c>
      <c r="D300" s="28">
        <v>12234</v>
      </c>
      <c r="E300" s="19" t="s">
        <v>133</v>
      </c>
      <c r="F300" s="19" t="s">
        <v>7</v>
      </c>
      <c r="G300" s="20">
        <v>2</v>
      </c>
      <c r="H300" s="20">
        <v>19.726</v>
      </c>
      <c r="I300" s="20">
        <v>2</v>
      </c>
      <c r="J300" s="20">
        <v>4</v>
      </c>
      <c r="K300" s="20">
        <v>0</v>
      </c>
      <c r="L300" s="20">
        <v>0</v>
      </c>
      <c r="M300" s="21">
        <v>2168031</v>
      </c>
      <c r="N300" s="21">
        <v>0</v>
      </c>
      <c r="O300" s="21">
        <v>7959</v>
      </c>
      <c r="P300" s="21">
        <v>0</v>
      </c>
      <c r="Q300" s="21">
        <v>0</v>
      </c>
      <c r="R300" s="21">
        <f t="shared" si="26"/>
        <v>2175990</v>
      </c>
      <c r="S300" s="21">
        <v>171249</v>
      </c>
      <c r="T300" s="21">
        <v>0</v>
      </c>
      <c r="U300" s="21">
        <v>0</v>
      </c>
      <c r="V300" s="21">
        <v>2347239</v>
      </c>
    </row>
    <row r="301" spans="1:22" s="22" customFormat="1" ht="12.75">
      <c r="A301" s="19" t="s">
        <v>34</v>
      </c>
      <c r="B301" s="19" t="s">
        <v>65</v>
      </c>
      <c r="C301" s="19">
        <v>1100</v>
      </c>
      <c r="D301" s="28">
        <v>12236</v>
      </c>
      <c r="E301" s="19" t="s">
        <v>134</v>
      </c>
      <c r="F301" s="19" t="s">
        <v>7</v>
      </c>
      <c r="G301" s="20">
        <v>1</v>
      </c>
      <c r="H301" s="20">
        <v>11</v>
      </c>
      <c r="I301" s="20">
        <v>2</v>
      </c>
      <c r="J301" s="20">
        <v>3</v>
      </c>
      <c r="K301" s="20">
        <v>0</v>
      </c>
      <c r="L301" s="20">
        <v>0</v>
      </c>
      <c r="M301" s="21">
        <v>1006596</v>
      </c>
      <c r="N301" s="21">
        <v>0</v>
      </c>
      <c r="O301" s="21">
        <v>34556</v>
      </c>
      <c r="P301" s="21">
        <v>0</v>
      </c>
      <c r="Q301" s="21">
        <v>0</v>
      </c>
      <c r="R301" s="21">
        <f t="shared" si="26"/>
        <v>1041152</v>
      </c>
      <c r="S301" s="21">
        <v>58238</v>
      </c>
      <c r="T301" s="21">
        <v>0</v>
      </c>
      <c r="U301" s="21">
        <v>0</v>
      </c>
      <c r="V301" s="21">
        <v>1099390</v>
      </c>
    </row>
    <row r="302" spans="1:22" s="22" customFormat="1" ht="12.75">
      <c r="A302" s="19" t="s">
        <v>34</v>
      </c>
      <c r="B302" s="19" t="s">
        <v>6</v>
      </c>
      <c r="C302" s="19">
        <v>1100</v>
      </c>
      <c r="D302" s="28">
        <v>16066</v>
      </c>
      <c r="E302" s="19" t="s">
        <v>496</v>
      </c>
      <c r="F302" s="19" t="s">
        <v>7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f t="shared" si="26"/>
        <v>0</v>
      </c>
      <c r="S302" s="21">
        <v>78120</v>
      </c>
      <c r="T302" s="21">
        <v>0</v>
      </c>
      <c r="U302" s="21">
        <v>0</v>
      </c>
      <c r="V302" s="21">
        <v>78120</v>
      </c>
    </row>
    <row r="303" spans="1:22" s="22" customFormat="1" ht="12.75">
      <c r="A303" s="19" t="s">
        <v>34</v>
      </c>
      <c r="B303" s="19" t="s">
        <v>65</v>
      </c>
      <c r="C303" s="19">
        <v>1100</v>
      </c>
      <c r="D303" s="28">
        <v>17804</v>
      </c>
      <c r="E303" s="19" t="s">
        <v>541</v>
      </c>
      <c r="F303" s="19" t="s">
        <v>7</v>
      </c>
      <c r="G303" s="20">
        <v>0</v>
      </c>
      <c r="H303" s="20">
        <v>6</v>
      </c>
      <c r="I303" s="20">
        <v>0</v>
      </c>
      <c r="J303" s="20">
        <v>2</v>
      </c>
      <c r="K303" s="20">
        <v>0</v>
      </c>
      <c r="L303" s="20">
        <v>0</v>
      </c>
      <c r="M303" s="21">
        <v>571752</v>
      </c>
      <c r="N303" s="21">
        <v>0</v>
      </c>
      <c r="O303" s="21">
        <v>42798</v>
      </c>
      <c r="P303" s="21">
        <v>0</v>
      </c>
      <c r="Q303" s="21">
        <v>0</v>
      </c>
      <c r="R303" s="21">
        <f t="shared" si="26"/>
        <v>614550</v>
      </c>
      <c r="S303" s="21">
        <v>21955</v>
      </c>
      <c r="T303" s="21">
        <v>0</v>
      </c>
      <c r="U303" s="21">
        <v>0</v>
      </c>
      <c r="V303" s="21">
        <v>636505</v>
      </c>
    </row>
    <row r="304" spans="1:22" s="22" customFormat="1" ht="12.75">
      <c r="A304" s="19" t="s">
        <v>34</v>
      </c>
      <c r="B304" s="19" t="s">
        <v>65</v>
      </c>
      <c r="C304" s="19">
        <v>1100</v>
      </c>
      <c r="D304" s="28">
        <v>18306</v>
      </c>
      <c r="E304" s="19" t="s">
        <v>546</v>
      </c>
      <c r="F304" s="19" t="s">
        <v>7</v>
      </c>
      <c r="G304" s="30">
        <v>0</v>
      </c>
      <c r="H304" s="30">
        <v>2</v>
      </c>
      <c r="I304" s="30">
        <v>0</v>
      </c>
      <c r="J304" s="30">
        <v>0</v>
      </c>
      <c r="K304" s="30">
        <v>0</v>
      </c>
      <c r="L304" s="30">
        <v>0</v>
      </c>
      <c r="M304" s="31">
        <v>121704</v>
      </c>
      <c r="N304" s="31">
        <v>0</v>
      </c>
      <c r="O304" s="31">
        <v>0</v>
      </c>
      <c r="P304" s="31">
        <v>0</v>
      </c>
      <c r="Q304" s="31">
        <v>0</v>
      </c>
      <c r="R304" s="31">
        <f t="shared" si="26"/>
        <v>121704</v>
      </c>
      <c r="S304" s="31">
        <v>0</v>
      </c>
      <c r="T304" s="31">
        <v>0</v>
      </c>
      <c r="U304" s="31">
        <v>0</v>
      </c>
      <c r="V304" s="31">
        <v>121704</v>
      </c>
    </row>
    <row r="305" spans="1:22" s="22" customFormat="1" ht="12.75">
      <c r="A305" s="19"/>
      <c r="B305" s="19"/>
      <c r="C305" s="19"/>
      <c r="D305" s="28"/>
      <c r="E305" s="19" t="s">
        <v>623</v>
      </c>
      <c r="F305" s="19"/>
      <c r="G305" s="20">
        <f aca="true" t="shared" si="27" ref="G305:M305">SUM(G293:G304)</f>
        <v>5</v>
      </c>
      <c r="H305" s="20">
        <f t="shared" si="27"/>
        <v>63.726</v>
      </c>
      <c r="I305" s="20">
        <f t="shared" si="27"/>
        <v>26.705</v>
      </c>
      <c r="J305" s="20">
        <f t="shared" si="27"/>
        <v>22.5</v>
      </c>
      <c r="K305" s="20">
        <f t="shared" si="27"/>
        <v>0.75</v>
      </c>
      <c r="L305" s="20">
        <f t="shared" si="27"/>
        <v>0</v>
      </c>
      <c r="M305" s="21">
        <f t="shared" si="27"/>
        <v>7943928</v>
      </c>
      <c r="N305" s="21">
        <f aca="true" t="shared" si="28" ref="N305:U305">SUM(N293:N304)</f>
        <v>0</v>
      </c>
      <c r="O305" s="21">
        <f t="shared" si="28"/>
        <v>267266</v>
      </c>
      <c r="P305" s="21">
        <f t="shared" si="28"/>
        <v>101000</v>
      </c>
      <c r="Q305" s="21">
        <f t="shared" si="28"/>
        <v>28016</v>
      </c>
      <c r="R305" s="21">
        <f t="shared" si="28"/>
        <v>8340210</v>
      </c>
      <c r="S305" s="21">
        <f t="shared" si="28"/>
        <v>579314</v>
      </c>
      <c r="T305" s="21">
        <f t="shared" si="28"/>
        <v>0</v>
      </c>
      <c r="U305" s="21">
        <f t="shared" si="28"/>
        <v>0</v>
      </c>
      <c r="V305" s="21">
        <v>8919524</v>
      </c>
    </row>
    <row r="306" spans="1:22" s="22" customFormat="1" ht="12.75">
      <c r="A306" s="19"/>
      <c r="B306" s="19"/>
      <c r="C306" s="19"/>
      <c r="D306" s="28"/>
      <c r="E306" s="19"/>
      <c r="F306" s="19"/>
      <c r="G306" s="20"/>
      <c r="H306" s="20"/>
      <c r="I306" s="20"/>
      <c r="J306" s="20"/>
      <c r="K306" s="20"/>
      <c r="L306" s="20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s="22" customFormat="1" ht="12.75">
      <c r="A307" s="19" t="s">
        <v>549</v>
      </c>
      <c r="B307" s="19" t="s">
        <v>65</v>
      </c>
      <c r="C307" s="19">
        <v>1206</v>
      </c>
      <c r="D307" s="28">
        <v>18698</v>
      </c>
      <c r="E307" s="19" t="s">
        <v>550</v>
      </c>
      <c r="F307" s="19" t="s">
        <v>7</v>
      </c>
      <c r="G307" s="20">
        <v>1</v>
      </c>
      <c r="H307" s="20">
        <v>8</v>
      </c>
      <c r="I307" s="20">
        <v>23</v>
      </c>
      <c r="J307" s="20">
        <v>5</v>
      </c>
      <c r="K307" s="20">
        <v>0</v>
      </c>
      <c r="L307" s="20">
        <v>0</v>
      </c>
      <c r="M307" s="21">
        <v>2622492</v>
      </c>
      <c r="N307" s="21">
        <v>0</v>
      </c>
      <c r="O307" s="21">
        <v>110070</v>
      </c>
      <c r="P307" s="21">
        <v>0</v>
      </c>
      <c r="Q307" s="21">
        <v>0</v>
      </c>
      <c r="R307" s="21">
        <f t="shared" si="26"/>
        <v>2732562</v>
      </c>
      <c r="S307" s="21">
        <v>1080388</v>
      </c>
      <c r="T307" s="21">
        <v>0</v>
      </c>
      <c r="U307" s="21">
        <v>0</v>
      </c>
      <c r="V307" s="21">
        <v>3812950</v>
      </c>
    </row>
    <row r="308" spans="1:22" s="22" customFormat="1" ht="12.75">
      <c r="A308" s="19" t="s">
        <v>549</v>
      </c>
      <c r="B308" s="19" t="s">
        <v>65</v>
      </c>
      <c r="C308" s="19">
        <v>1206</v>
      </c>
      <c r="D308" s="28">
        <v>18699</v>
      </c>
      <c r="E308" s="19" t="s">
        <v>551</v>
      </c>
      <c r="F308" s="19" t="s">
        <v>7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1052282</v>
      </c>
      <c r="R308" s="21">
        <f t="shared" si="26"/>
        <v>1052282</v>
      </c>
      <c r="S308" s="21">
        <v>0</v>
      </c>
      <c r="T308" s="21">
        <v>0</v>
      </c>
      <c r="U308" s="21">
        <v>0</v>
      </c>
      <c r="V308" s="21">
        <v>1052282</v>
      </c>
    </row>
    <row r="309" spans="1:22" s="22" customFormat="1" ht="12.75">
      <c r="A309" s="19" t="s">
        <v>549</v>
      </c>
      <c r="B309" s="19" t="s">
        <v>65</v>
      </c>
      <c r="C309" s="19">
        <v>1206</v>
      </c>
      <c r="D309" s="28">
        <v>18700</v>
      </c>
      <c r="E309" s="19" t="s">
        <v>552</v>
      </c>
      <c r="F309" s="19" t="s">
        <v>7</v>
      </c>
      <c r="G309" s="20">
        <v>2</v>
      </c>
      <c r="H309" s="20">
        <v>5</v>
      </c>
      <c r="I309" s="20">
        <v>19</v>
      </c>
      <c r="J309" s="20">
        <v>20</v>
      </c>
      <c r="K309" s="20">
        <v>0</v>
      </c>
      <c r="L309" s="20">
        <v>0</v>
      </c>
      <c r="M309" s="21">
        <v>2768556</v>
      </c>
      <c r="N309" s="21">
        <v>0</v>
      </c>
      <c r="O309" s="21">
        <v>14909</v>
      </c>
      <c r="P309" s="21">
        <v>0</v>
      </c>
      <c r="Q309" s="21">
        <v>0</v>
      </c>
      <c r="R309" s="21">
        <f t="shared" si="26"/>
        <v>2783465</v>
      </c>
      <c r="S309" s="21">
        <v>1209676</v>
      </c>
      <c r="T309" s="21">
        <v>0</v>
      </c>
      <c r="U309" s="21">
        <v>0</v>
      </c>
      <c r="V309" s="21">
        <v>3993141</v>
      </c>
    </row>
    <row r="310" spans="1:22" s="22" customFormat="1" ht="12.75">
      <c r="A310" s="19" t="s">
        <v>549</v>
      </c>
      <c r="B310" s="19" t="s">
        <v>65</v>
      </c>
      <c r="C310" s="19">
        <v>1206</v>
      </c>
      <c r="D310" s="28">
        <v>18701</v>
      </c>
      <c r="E310" s="19" t="s">
        <v>553</v>
      </c>
      <c r="F310" s="19" t="s">
        <v>7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1185424</v>
      </c>
      <c r="R310" s="21">
        <f t="shared" si="26"/>
        <v>1185424</v>
      </c>
      <c r="S310" s="21">
        <v>0</v>
      </c>
      <c r="T310" s="21">
        <v>0</v>
      </c>
      <c r="U310" s="21">
        <v>0</v>
      </c>
      <c r="V310" s="21">
        <v>1185424</v>
      </c>
    </row>
    <row r="311" spans="1:22" s="22" customFormat="1" ht="12.75">
      <c r="A311" s="19" t="s">
        <v>549</v>
      </c>
      <c r="B311" s="19" t="s">
        <v>65</v>
      </c>
      <c r="C311" s="19">
        <v>1207</v>
      </c>
      <c r="D311" s="28">
        <v>18702</v>
      </c>
      <c r="E311" s="19" t="s">
        <v>554</v>
      </c>
      <c r="F311" s="19" t="s">
        <v>7</v>
      </c>
      <c r="G311" s="20">
        <v>0</v>
      </c>
      <c r="H311" s="20">
        <v>2</v>
      </c>
      <c r="I311" s="20">
        <v>1</v>
      </c>
      <c r="J311" s="20">
        <v>2</v>
      </c>
      <c r="K311" s="20">
        <v>0</v>
      </c>
      <c r="L311" s="20">
        <v>0</v>
      </c>
      <c r="M311" s="21">
        <v>338400</v>
      </c>
      <c r="N311" s="21">
        <v>0</v>
      </c>
      <c r="O311" s="21">
        <v>36146</v>
      </c>
      <c r="P311" s="21">
        <v>20004</v>
      </c>
      <c r="Q311" s="21">
        <v>0</v>
      </c>
      <c r="R311" s="21">
        <f t="shared" si="26"/>
        <v>394550</v>
      </c>
      <c r="S311" s="21">
        <v>355100</v>
      </c>
      <c r="T311" s="21">
        <v>0</v>
      </c>
      <c r="U311" s="21">
        <v>0</v>
      </c>
      <c r="V311" s="21">
        <v>749650</v>
      </c>
    </row>
    <row r="312" spans="1:22" s="22" customFormat="1" ht="12.75">
      <c r="A312" s="19" t="s">
        <v>549</v>
      </c>
      <c r="B312" s="19" t="s">
        <v>65</v>
      </c>
      <c r="C312" s="19">
        <v>1207</v>
      </c>
      <c r="D312" s="28">
        <v>18703</v>
      </c>
      <c r="E312" s="19" t="s">
        <v>555</v>
      </c>
      <c r="F312" s="19" t="s">
        <v>7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161825</v>
      </c>
      <c r="R312" s="21">
        <f t="shared" si="26"/>
        <v>161825</v>
      </c>
      <c r="S312" s="21">
        <v>0</v>
      </c>
      <c r="T312" s="21">
        <v>0</v>
      </c>
      <c r="U312" s="21">
        <v>0</v>
      </c>
      <c r="V312" s="21">
        <v>161825</v>
      </c>
    </row>
    <row r="313" spans="1:22" s="22" customFormat="1" ht="12.75">
      <c r="A313" s="19" t="s">
        <v>549</v>
      </c>
      <c r="B313" s="19" t="s">
        <v>237</v>
      </c>
      <c r="C313" s="19">
        <v>1207</v>
      </c>
      <c r="D313" s="28">
        <v>18704</v>
      </c>
      <c r="E313" s="19" t="s">
        <v>556</v>
      </c>
      <c r="F313" s="19" t="s">
        <v>7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f t="shared" si="26"/>
        <v>0</v>
      </c>
      <c r="S313" s="21">
        <v>369193</v>
      </c>
      <c r="T313" s="21">
        <v>2490228</v>
      </c>
      <c r="U313" s="21">
        <v>0</v>
      </c>
      <c r="V313" s="21">
        <v>2859421</v>
      </c>
    </row>
    <row r="314" spans="1:22" s="22" customFormat="1" ht="12.75">
      <c r="A314" s="19" t="s">
        <v>549</v>
      </c>
      <c r="B314" s="19" t="s">
        <v>237</v>
      </c>
      <c r="C314" s="19">
        <v>1207</v>
      </c>
      <c r="D314" s="28">
        <v>18714</v>
      </c>
      <c r="E314" s="19" t="s">
        <v>559</v>
      </c>
      <c r="F314" s="19" t="s">
        <v>7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f t="shared" si="26"/>
        <v>0</v>
      </c>
      <c r="S314" s="21">
        <v>0</v>
      </c>
      <c r="T314" s="21">
        <v>84400</v>
      </c>
      <c r="U314" s="21">
        <v>0</v>
      </c>
      <c r="V314" s="21">
        <v>84400</v>
      </c>
    </row>
    <row r="315" spans="1:22" s="22" customFormat="1" ht="12.75">
      <c r="A315" s="19" t="s">
        <v>549</v>
      </c>
      <c r="B315" s="19" t="s">
        <v>65</v>
      </c>
      <c r="C315" s="19">
        <v>1209</v>
      </c>
      <c r="D315" s="28">
        <v>18715</v>
      </c>
      <c r="E315" s="19" t="s">
        <v>560</v>
      </c>
      <c r="F315" s="19" t="s">
        <v>7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f t="shared" si="26"/>
        <v>0</v>
      </c>
      <c r="S315" s="21">
        <v>0</v>
      </c>
      <c r="T315" s="21">
        <v>270000</v>
      </c>
      <c r="U315" s="21">
        <v>0</v>
      </c>
      <c r="V315" s="21">
        <v>270000</v>
      </c>
    </row>
    <row r="316" spans="1:22" s="22" customFormat="1" ht="12.75">
      <c r="A316" s="19" t="s">
        <v>549</v>
      </c>
      <c r="B316" s="19" t="s">
        <v>177</v>
      </c>
      <c r="C316" s="19">
        <v>1209</v>
      </c>
      <c r="D316" s="28">
        <v>18716</v>
      </c>
      <c r="E316" s="19" t="s">
        <v>561</v>
      </c>
      <c r="F316" s="19" t="s">
        <v>7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f t="shared" si="26"/>
        <v>0</v>
      </c>
      <c r="S316" s="21">
        <v>12500</v>
      </c>
      <c r="T316" s="21">
        <v>0</v>
      </c>
      <c r="U316" s="21">
        <v>0</v>
      </c>
      <c r="V316" s="21">
        <v>12500</v>
      </c>
    </row>
    <row r="317" spans="1:22" s="22" customFormat="1" ht="12.75">
      <c r="A317" s="19" t="s">
        <v>549</v>
      </c>
      <c r="B317" s="19" t="s">
        <v>237</v>
      </c>
      <c r="C317" s="19">
        <v>1212</v>
      </c>
      <c r="D317" s="28">
        <v>19132</v>
      </c>
      <c r="E317" s="19" t="s">
        <v>579</v>
      </c>
      <c r="F317" s="19" t="s">
        <v>7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f t="shared" si="26"/>
        <v>0</v>
      </c>
      <c r="S317" s="31">
        <v>10000</v>
      </c>
      <c r="T317" s="31">
        <v>1166000</v>
      </c>
      <c r="U317" s="31">
        <v>0</v>
      </c>
      <c r="V317" s="31">
        <v>1176000</v>
      </c>
    </row>
    <row r="318" spans="1:22" s="22" customFormat="1" ht="12.75">
      <c r="A318" s="19"/>
      <c r="B318" s="19"/>
      <c r="C318" s="19"/>
      <c r="D318" s="28"/>
      <c r="E318" s="19" t="s">
        <v>624</v>
      </c>
      <c r="F318" s="19"/>
      <c r="G318" s="20">
        <f aca="true" t="shared" si="29" ref="G318:M318">SUM(G307:G317)</f>
        <v>3</v>
      </c>
      <c r="H318" s="20">
        <f t="shared" si="29"/>
        <v>15</v>
      </c>
      <c r="I318" s="20">
        <f t="shared" si="29"/>
        <v>43</v>
      </c>
      <c r="J318" s="20">
        <f t="shared" si="29"/>
        <v>27</v>
      </c>
      <c r="K318" s="20">
        <f t="shared" si="29"/>
        <v>0</v>
      </c>
      <c r="L318" s="20">
        <f t="shared" si="29"/>
        <v>0</v>
      </c>
      <c r="M318" s="21">
        <f t="shared" si="29"/>
        <v>5729448</v>
      </c>
      <c r="N318" s="21">
        <f aca="true" t="shared" si="30" ref="N318:U318">SUM(N307:N317)</f>
        <v>0</v>
      </c>
      <c r="O318" s="21">
        <f t="shared" si="30"/>
        <v>161125</v>
      </c>
      <c r="P318" s="21">
        <f t="shared" si="30"/>
        <v>20004</v>
      </c>
      <c r="Q318" s="21">
        <f t="shared" si="30"/>
        <v>2399531</v>
      </c>
      <c r="R318" s="21">
        <f t="shared" si="30"/>
        <v>8310108</v>
      </c>
      <c r="S318" s="21">
        <f t="shared" si="30"/>
        <v>3036857</v>
      </c>
      <c r="T318" s="21">
        <f t="shared" si="30"/>
        <v>4010628</v>
      </c>
      <c r="U318" s="21">
        <f t="shared" si="30"/>
        <v>0</v>
      </c>
      <c r="V318" s="21">
        <v>15357593</v>
      </c>
    </row>
    <row r="319" spans="1:22" s="22" customFormat="1" ht="12.75">
      <c r="A319" s="19"/>
      <c r="B319" s="19"/>
      <c r="C319" s="19"/>
      <c r="D319" s="28"/>
      <c r="E319" s="19"/>
      <c r="F319" s="19"/>
      <c r="G319" s="20"/>
      <c r="H319" s="20"/>
      <c r="I319" s="20"/>
      <c r="J319" s="20"/>
      <c r="K319" s="20"/>
      <c r="L319" s="20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s="22" customFormat="1" ht="12.75">
      <c r="A320" s="19" t="s">
        <v>13</v>
      </c>
      <c r="B320" s="19" t="s">
        <v>6</v>
      </c>
      <c r="C320" s="19">
        <v>1100</v>
      </c>
      <c r="D320" s="28">
        <v>12007</v>
      </c>
      <c r="E320" s="19" t="s">
        <v>14</v>
      </c>
      <c r="F320" s="19" t="s">
        <v>7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f t="shared" si="26"/>
        <v>0</v>
      </c>
      <c r="S320" s="21">
        <v>527033</v>
      </c>
      <c r="T320" s="21">
        <v>0</v>
      </c>
      <c r="U320" s="21">
        <v>0</v>
      </c>
      <c r="V320" s="21">
        <v>527033</v>
      </c>
    </row>
    <row r="321" spans="1:22" s="22" customFormat="1" ht="12.75">
      <c r="A321" s="19" t="s">
        <v>13</v>
      </c>
      <c r="B321" s="19" t="s">
        <v>6</v>
      </c>
      <c r="C321" s="19">
        <v>1100</v>
      </c>
      <c r="D321" s="28">
        <v>12035</v>
      </c>
      <c r="E321" s="19" t="s">
        <v>36</v>
      </c>
      <c r="F321" s="19" t="s">
        <v>7</v>
      </c>
      <c r="G321" s="20">
        <v>1</v>
      </c>
      <c r="H321" s="20">
        <v>0</v>
      </c>
      <c r="I321" s="20">
        <v>0</v>
      </c>
      <c r="J321" s="20">
        <v>1</v>
      </c>
      <c r="K321" s="20">
        <v>0.668</v>
      </c>
      <c r="L321" s="20">
        <v>0</v>
      </c>
      <c r="M321" s="21">
        <v>278337</v>
      </c>
      <c r="N321" s="21">
        <v>0</v>
      </c>
      <c r="O321" s="21">
        <v>0</v>
      </c>
      <c r="P321" s="21">
        <v>0</v>
      </c>
      <c r="Q321" s="21">
        <v>0</v>
      </c>
      <c r="R321" s="21">
        <f t="shared" si="26"/>
        <v>278337</v>
      </c>
      <c r="S321" s="21">
        <v>0</v>
      </c>
      <c r="T321" s="21">
        <v>0</v>
      </c>
      <c r="U321" s="21">
        <v>0</v>
      </c>
      <c r="V321" s="21">
        <v>278337</v>
      </c>
    </row>
    <row r="322" spans="1:22" s="22" customFormat="1" ht="12.75">
      <c r="A322" s="19" t="s">
        <v>13</v>
      </c>
      <c r="B322" s="19" t="s">
        <v>65</v>
      </c>
      <c r="C322" s="19">
        <v>1100</v>
      </c>
      <c r="D322" s="28">
        <v>12238</v>
      </c>
      <c r="E322" s="19" t="s">
        <v>135</v>
      </c>
      <c r="F322" s="19" t="s">
        <v>7</v>
      </c>
      <c r="G322" s="20">
        <v>2</v>
      </c>
      <c r="H322" s="20">
        <v>20.842</v>
      </c>
      <c r="I322" s="20">
        <v>0</v>
      </c>
      <c r="J322" s="20">
        <v>10</v>
      </c>
      <c r="K322" s="20">
        <v>1</v>
      </c>
      <c r="L322" s="20">
        <v>0</v>
      </c>
      <c r="M322" s="21">
        <v>2802864</v>
      </c>
      <c r="N322" s="21">
        <v>0</v>
      </c>
      <c r="O322" s="21">
        <v>120000</v>
      </c>
      <c r="P322" s="21">
        <v>16358</v>
      </c>
      <c r="Q322" s="21">
        <v>0</v>
      </c>
      <c r="R322" s="21">
        <f t="shared" si="26"/>
        <v>2939222</v>
      </c>
      <c r="S322" s="21">
        <v>372810</v>
      </c>
      <c r="T322" s="21">
        <v>0</v>
      </c>
      <c r="U322" s="21">
        <v>0</v>
      </c>
      <c r="V322" s="21">
        <v>3312032</v>
      </c>
    </row>
    <row r="323" spans="1:22" s="22" customFormat="1" ht="12.75">
      <c r="A323" s="19" t="s">
        <v>13</v>
      </c>
      <c r="B323" s="19" t="s">
        <v>6</v>
      </c>
      <c r="C323" s="19">
        <v>1100</v>
      </c>
      <c r="D323" s="28">
        <v>16020</v>
      </c>
      <c r="E323" s="19" t="s">
        <v>491</v>
      </c>
      <c r="F323" s="19" t="s">
        <v>7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1">
        <v>0</v>
      </c>
      <c r="N323" s="31">
        <v>0</v>
      </c>
      <c r="O323" s="31">
        <v>1500</v>
      </c>
      <c r="P323" s="31">
        <v>0</v>
      </c>
      <c r="Q323" s="31">
        <v>0</v>
      </c>
      <c r="R323" s="31">
        <f t="shared" si="26"/>
        <v>1500</v>
      </c>
      <c r="S323" s="31">
        <v>12765</v>
      </c>
      <c r="T323" s="31">
        <v>0</v>
      </c>
      <c r="U323" s="31">
        <v>0</v>
      </c>
      <c r="V323" s="31">
        <v>14265</v>
      </c>
    </row>
    <row r="324" spans="1:22" s="22" customFormat="1" ht="12.75">
      <c r="A324" s="19"/>
      <c r="B324" s="19"/>
      <c r="C324" s="19"/>
      <c r="D324" s="28"/>
      <c r="E324" s="19" t="s">
        <v>625</v>
      </c>
      <c r="F324" s="19"/>
      <c r="G324" s="20">
        <f aca="true" t="shared" si="31" ref="G324:M324">SUM(G320:G323)</f>
        <v>3</v>
      </c>
      <c r="H324" s="20">
        <f t="shared" si="31"/>
        <v>20.842</v>
      </c>
      <c r="I324" s="20">
        <f t="shared" si="31"/>
        <v>0</v>
      </c>
      <c r="J324" s="20">
        <f t="shared" si="31"/>
        <v>11</v>
      </c>
      <c r="K324" s="20">
        <f t="shared" si="31"/>
        <v>1.668</v>
      </c>
      <c r="L324" s="20">
        <f t="shared" si="31"/>
        <v>0</v>
      </c>
      <c r="M324" s="21">
        <f t="shared" si="31"/>
        <v>3081201</v>
      </c>
      <c r="N324" s="21">
        <f aca="true" t="shared" si="32" ref="N324:U324">SUM(N320:N323)</f>
        <v>0</v>
      </c>
      <c r="O324" s="21">
        <f t="shared" si="32"/>
        <v>121500</v>
      </c>
      <c r="P324" s="21">
        <f t="shared" si="32"/>
        <v>16358</v>
      </c>
      <c r="Q324" s="21">
        <f t="shared" si="32"/>
        <v>0</v>
      </c>
      <c r="R324" s="21">
        <f t="shared" si="32"/>
        <v>3219059</v>
      </c>
      <c r="S324" s="21">
        <f t="shared" si="32"/>
        <v>912608</v>
      </c>
      <c r="T324" s="21">
        <f t="shared" si="32"/>
        <v>0</v>
      </c>
      <c r="U324" s="21">
        <f t="shared" si="32"/>
        <v>0</v>
      </c>
      <c r="V324" s="21">
        <v>4131667</v>
      </c>
    </row>
    <row r="325" spans="1:22" s="22" customFormat="1" ht="12.75">
      <c r="A325" s="19"/>
      <c r="B325" s="19"/>
      <c r="C325" s="19"/>
      <c r="D325" s="28"/>
      <c r="E325" s="19"/>
      <c r="F325" s="19"/>
      <c r="G325" s="20"/>
      <c r="H325" s="20"/>
      <c r="I325" s="20"/>
      <c r="J325" s="20"/>
      <c r="K325" s="20"/>
      <c r="L325" s="20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s="22" customFormat="1" ht="12.75">
      <c r="A326" s="19" t="s">
        <v>25</v>
      </c>
      <c r="B326" s="19" t="s">
        <v>6</v>
      </c>
      <c r="C326" s="19">
        <v>1100</v>
      </c>
      <c r="D326" s="28">
        <v>12027</v>
      </c>
      <c r="E326" s="19" t="s">
        <v>26</v>
      </c>
      <c r="F326" s="19" t="s">
        <v>7</v>
      </c>
      <c r="G326" s="20">
        <v>0</v>
      </c>
      <c r="H326" s="20">
        <v>0</v>
      </c>
      <c r="I326" s="20">
        <v>4</v>
      </c>
      <c r="J326" s="20">
        <v>3</v>
      </c>
      <c r="K326" s="20">
        <v>0</v>
      </c>
      <c r="L326" s="20">
        <v>0</v>
      </c>
      <c r="M326" s="21">
        <v>153370</v>
      </c>
      <c r="N326" s="21">
        <v>0</v>
      </c>
      <c r="O326" s="21">
        <v>0</v>
      </c>
      <c r="P326" s="21">
        <v>0</v>
      </c>
      <c r="Q326" s="21">
        <v>0</v>
      </c>
      <c r="R326" s="21">
        <f t="shared" si="26"/>
        <v>153370</v>
      </c>
      <c r="S326" s="21">
        <v>0</v>
      </c>
      <c r="T326" s="21">
        <v>0</v>
      </c>
      <c r="U326" s="21">
        <v>0</v>
      </c>
      <c r="V326" s="21">
        <v>153370</v>
      </c>
    </row>
    <row r="327" spans="1:22" s="22" customFormat="1" ht="12.75">
      <c r="A327" s="19" t="s">
        <v>25</v>
      </c>
      <c r="B327" s="19" t="s">
        <v>6</v>
      </c>
      <c r="C327" s="19">
        <v>1100</v>
      </c>
      <c r="D327" s="28">
        <v>12030</v>
      </c>
      <c r="E327" s="19" t="s">
        <v>30</v>
      </c>
      <c r="F327" s="19" t="s">
        <v>7</v>
      </c>
      <c r="G327" s="20">
        <v>2</v>
      </c>
      <c r="H327" s="20">
        <v>0</v>
      </c>
      <c r="I327" s="20">
        <v>0</v>
      </c>
      <c r="J327" s="20">
        <v>4</v>
      </c>
      <c r="K327" s="20">
        <v>0</v>
      </c>
      <c r="L327" s="20">
        <v>0</v>
      </c>
      <c r="M327" s="21">
        <v>500676</v>
      </c>
      <c r="N327" s="21">
        <v>0</v>
      </c>
      <c r="O327" s="21">
        <v>0</v>
      </c>
      <c r="P327" s="21">
        <v>0</v>
      </c>
      <c r="Q327" s="21">
        <v>0</v>
      </c>
      <c r="R327" s="21">
        <f t="shared" si="26"/>
        <v>500676</v>
      </c>
      <c r="S327" s="21">
        <v>0</v>
      </c>
      <c r="T327" s="21">
        <v>0</v>
      </c>
      <c r="U327" s="21">
        <v>0</v>
      </c>
      <c r="V327" s="21">
        <v>500676</v>
      </c>
    </row>
    <row r="328" spans="1:22" s="22" customFormat="1" ht="12.75">
      <c r="A328" s="19" t="s">
        <v>25</v>
      </c>
      <c r="B328" s="19" t="s">
        <v>65</v>
      </c>
      <c r="C328" s="19">
        <v>1100</v>
      </c>
      <c r="D328" s="28">
        <v>12079</v>
      </c>
      <c r="E328" s="19" t="s">
        <v>70</v>
      </c>
      <c r="F328" s="19" t="s">
        <v>7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25757</v>
      </c>
      <c r="R328" s="21">
        <f t="shared" si="26"/>
        <v>25757</v>
      </c>
      <c r="S328" s="21">
        <v>0</v>
      </c>
      <c r="T328" s="21">
        <v>0</v>
      </c>
      <c r="U328" s="21">
        <v>0</v>
      </c>
      <c r="V328" s="21">
        <v>25757</v>
      </c>
    </row>
    <row r="329" spans="1:22" s="22" customFormat="1" ht="12.75">
      <c r="A329" s="19" t="s">
        <v>25</v>
      </c>
      <c r="B329" s="19" t="s">
        <v>65</v>
      </c>
      <c r="C329" s="19">
        <v>1100</v>
      </c>
      <c r="D329" s="28">
        <v>12191</v>
      </c>
      <c r="E329" s="19" t="s">
        <v>110</v>
      </c>
      <c r="F329" s="19" t="s">
        <v>7</v>
      </c>
      <c r="G329" s="20">
        <v>1</v>
      </c>
      <c r="H329" s="20">
        <v>3</v>
      </c>
      <c r="I329" s="20">
        <v>4</v>
      </c>
      <c r="J329" s="20">
        <v>1</v>
      </c>
      <c r="K329" s="20">
        <v>0.759</v>
      </c>
      <c r="L329" s="20">
        <v>0</v>
      </c>
      <c r="M329" s="21">
        <v>178566</v>
      </c>
      <c r="N329" s="21">
        <v>0</v>
      </c>
      <c r="O329" s="21">
        <v>30922</v>
      </c>
      <c r="P329" s="21">
        <v>0</v>
      </c>
      <c r="Q329" s="21">
        <v>0</v>
      </c>
      <c r="R329" s="21">
        <f t="shared" si="26"/>
        <v>209488</v>
      </c>
      <c r="S329" s="21">
        <v>81448</v>
      </c>
      <c r="T329" s="21">
        <v>0</v>
      </c>
      <c r="U329" s="21">
        <v>0</v>
      </c>
      <c r="V329" s="21">
        <v>290936</v>
      </c>
    </row>
    <row r="330" spans="1:22" s="22" customFormat="1" ht="12.75">
      <c r="A330" s="19" t="s">
        <v>25</v>
      </c>
      <c r="B330" s="19" t="s">
        <v>65</v>
      </c>
      <c r="C330" s="19">
        <v>1100</v>
      </c>
      <c r="D330" s="28">
        <v>12193</v>
      </c>
      <c r="E330" s="19" t="s">
        <v>111</v>
      </c>
      <c r="F330" s="19" t="s">
        <v>7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1">
        <v>0</v>
      </c>
      <c r="N330" s="21">
        <v>0</v>
      </c>
      <c r="O330" s="21">
        <v>116743</v>
      </c>
      <c r="P330" s="21">
        <v>0</v>
      </c>
      <c r="Q330" s="21">
        <v>0</v>
      </c>
      <c r="R330" s="21">
        <f t="shared" si="26"/>
        <v>116743</v>
      </c>
      <c r="S330" s="21">
        <v>0</v>
      </c>
      <c r="T330" s="21">
        <v>0</v>
      </c>
      <c r="U330" s="21">
        <v>0</v>
      </c>
      <c r="V330" s="21">
        <v>116743</v>
      </c>
    </row>
    <row r="331" spans="1:22" s="22" customFormat="1" ht="12.75">
      <c r="A331" s="19" t="s">
        <v>25</v>
      </c>
      <c r="B331" s="19" t="s">
        <v>65</v>
      </c>
      <c r="C331" s="19">
        <v>1100</v>
      </c>
      <c r="D331" s="28">
        <v>12194</v>
      </c>
      <c r="E331" s="19" t="s">
        <v>112</v>
      </c>
      <c r="F331" s="19" t="s">
        <v>7</v>
      </c>
      <c r="G331" s="20">
        <v>0</v>
      </c>
      <c r="H331" s="20">
        <v>1</v>
      </c>
      <c r="I331" s="20">
        <v>0</v>
      </c>
      <c r="J331" s="20">
        <v>0.5</v>
      </c>
      <c r="K331" s="20">
        <v>0</v>
      </c>
      <c r="L331" s="20">
        <v>0</v>
      </c>
      <c r="M331" s="21">
        <v>113100</v>
      </c>
      <c r="N331" s="21">
        <v>0</v>
      </c>
      <c r="O331" s="21">
        <v>10282</v>
      </c>
      <c r="P331" s="21">
        <v>0</v>
      </c>
      <c r="Q331" s="21">
        <v>0</v>
      </c>
      <c r="R331" s="21">
        <f t="shared" si="26"/>
        <v>123382</v>
      </c>
      <c r="S331" s="21">
        <v>0</v>
      </c>
      <c r="T331" s="21">
        <v>0</v>
      </c>
      <c r="U331" s="21">
        <v>0</v>
      </c>
      <c r="V331" s="21">
        <v>123382</v>
      </c>
    </row>
    <row r="332" spans="1:22" s="22" customFormat="1" ht="12.75">
      <c r="A332" s="19" t="s">
        <v>25</v>
      </c>
      <c r="B332" s="19" t="s">
        <v>65</v>
      </c>
      <c r="C332" s="19">
        <v>1100</v>
      </c>
      <c r="D332" s="28">
        <v>12195</v>
      </c>
      <c r="E332" s="19" t="s">
        <v>113</v>
      </c>
      <c r="F332" s="19" t="s">
        <v>7</v>
      </c>
      <c r="G332" s="20">
        <v>0</v>
      </c>
      <c r="H332" s="20">
        <v>0</v>
      </c>
      <c r="I332" s="20">
        <v>0</v>
      </c>
      <c r="J332" s="20">
        <v>1</v>
      </c>
      <c r="K332" s="20">
        <v>0</v>
      </c>
      <c r="L332" s="20">
        <v>0</v>
      </c>
      <c r="M332" s="21">
        <v>31656</v>
      </c>
      <c r="N332" s="21">
        <v>0</v>
      </c>
      <c r="O332" s="21">
        <v>0</v>
      </c>
      <c r="P332" s="21">
        <v>0</v>
      </c>
      <c r="Q332" s="21">
        <v>0</v>
      </c>
      <c r="R332" s="21">
        <f t="shared" si="26"/>
        <v>31656</v>
      </c>
      <c r="S332" s="21">
        <v>8562</v>
      </c>
      <c r="T332" s="21">
        <v>0</v>
      </c>
      <c r="U332" s="21">
        <v>0</v>
      </c>
      <c r="V332" s="21">
        <v>40218</v>
      </c>
    </row>
    <row r="333" spans="1:22" s="22" customFormat="1" ht="12.75">
      <c r="A333" s="19" t="s">
        <v>25</v>
      </c>
      <c r="B333" s="19" t="s">
        <v>65</v>
      </c>
      <c r="C333" s="19">
        <v>1100</v>
      </c>
      <c r="D333" s="28">
        <v>12196</v>
      </c>
      <c r="E333" s="19" t="s">
        <v>114</v>
      </c>
      <c r="F333" s="19" t="s">
        <v>7</v>
      </c>
      <c r="G333" s="20">
        <v>0</v>
      </c>
      <c r="H333" s="20">
        <v>1</v>
      </c>
      <c r="I333" s="20">
        <v>0</v>
      </c>
      <c r="J333" s="20">
        <v>4</v>
      </c>
      <c r="K333" s="20">
        <v>0</v>
      </c>
      <c r="L333" s="20">
        <v>0</v>
      </c>
      <c r="M333" s="21">
        <v>264792</v>
      </c>
      <c r="N333" s="21">
        <v>0</v>
      </c>
      <c r="O333" s="21">
        <v>0</v>
      </c>
      <c r="P333" s="21">
        <v>0</v>
      </c>
      <c r="Q333" s="21">
        <v>0</v>
      </c>
      <c r="R333" s="21">
        <f t="shared" si="26"/>
        <v>264792</v>
      </c>
      <c r="S333" s="21">
        <v>19507</v>
      </c>
      <c r="T333" s="21">
        <v>0</v>
      </c>
      <c r="U333" s="21">
        <v>0</v>
      </c>
      <c r="V333" s="21">
        <v>284299</v>
      </c>
    </row>
    <row r="334" spans="1:22" s="22" customFormat="1" ht="12.75">
      <c r="A334" s="19" t="s">
        <v>25</v>
      </c>
      <c r="B334" s="19" t="s">
        <v>65</v>
      </c>
      <c r="C334" s="19">
        <v>1100</v>
      </c>
      <c r="D334" s="28">
        <v>12198</v>
      </c>
      <c r="E334" s="19" t="s">
        <v>115</v>
      </c>
      <c r="F334" s="19" t="s">
        <v>7</v>
      </c>
      <c r="G334" s="20">
        <v>1</v>
      </c>
      <c r="H334" s="20">
        <v>8</v>
      </c>
      <c r="I334" s="20">
        <v>0</v>
      </c>
      <c r="J334" s="20">
        <v>1</v>
      </c>
      <c r="K334" s="20">
        <v>0</v>
      </c>
      <c r="L334" s="20">
        <v>0</v>
      </c>
      <c r="M334" s="21">
        <v>603267</v>
      </c>
      <c r="N334" s="21">
        <v>0</v>
      </c>
      <c r="O334" s="21">
        <v>0</v>
      </c>
      <c r="P334" s="21">
        <v>0</v>
      </c>
      <c r="Q334" s="21">
        <v>0</v>
      </c>
      <c r="R334" s="21">
        <f t="shared" si="26"/>
        <v>603267</v>
      </c>
      <c r="S334" s="21">
        <v>23072</v>
      </c>
      <c r="T334" s="21">
        <v>0</v>
      </c>
      <c r="U334" s="21">
        <v>0</v>
      </c>
      <c r="V334" s="21">
        <v>626339</v>
      </c>
    </row>
    <row r="335" spans="1:22" s="22" customFormat="1" ht="12.75">
      <c r="A335" s="19" t="s">
        <v>25</v>
      </c>
      <c r="B335" s="19" t="s">
        <v>65</v>
      </c>
      <c r="C335" s="19">
        <v>1100</v>
      </c>
      <c r="D335" s="28">
        <v>12202</v>
      </c>
      <c r="E335" s="19" t="s">
        <v>116</v>
      </c>
      <c r="F335" s="19" t="s">
        <v>7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f t="shared" si="26"/>
        <v>0</v>
      </c>
      <c r="S335" s="21">
        <v>5000</v>
      </c>
      <c r="T335" s="21">
        <v>0</v>
      </c>
      <c r="U335" s="21">
        <v>0</v>
      </c>
      <c r="V335" s="21">
        <v>5000</v>
      </c>
    </row>
    <row r="336" spans="1:22" s="22" customFormat="1" ht="12.75">
      <c r="A336" s="19" t="s">
        <v>25</v>
      </c>
      <c r="B336" s="19" t="s">
        <v>65</v>
      </c>
      <c r="C336" s="19">
        <v>1100</v>
      </c>
      <c r="D336" s="28">
        <v>12204</v>
      </c>
      <c r="E336" s="19" t="s">
        <v>117</v>
      </c>
      <c r="F336" s="19" t="s">
        <v>7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1">
        <v>0</v>
      </c>
      <c r="N336" s="21">
        <v>0</v>
      </c>
      <c r="O336" s="21">
        <v>12000</v>
      </c>
      <c r="P336" s="21">
        <v>0</v>
      </c>
      <c r="Q336" s="21">
        <v>0</v>
      </c>
      <c r="R336" s="21">
        <f t="shared" si="26"/>
        <v>12000</v>
      </c>
      <c r="S336" s="21">
        <v>61365</v>
      </c>
      <c r="T336" s="21">
        <v>0</v>
      </c>
      <c r="U336" s="21">
        <v>0</v>
      </c>
      <c r="V336" s="21">
        <v>73365</v>
      </c>
    </row>
    <row r="337" spans="1:22" s="22" customFormat="1" ht="12.75">
      <c r="A337" s="19" t="s">
        <v>25</v>
      </c>
      <c r="B337" s="19" t="s">
        <v>65</v>
      </c>
      <c r="C337" s="19">
        <v>1100</v>
      </c>
      <c r="D337" s="28">
        <v>16433</v>
      </c>
      <c r="E337" s="19" t="s">
        <v>506</v>
      </c>
      <c r="F337" s="19" t="s">
        <v>7</v>
      </c>
      <c r="G337" s="20">
        <v>1</v>
      </c>
      <c r="H337" s="20">
        <v>4</v>
      </c>
      <c r="I337" s="20">
        <v>1</v>
      </c>
      <c r="J337" s="20">
        <v>1</v>
      </c>
      <c r="K337" s="20">
        <v>0</v>
      </c>
      <c r="L337" s="20">
        <v>0</v>
      </c>
      <c r="M337" s="21">
        <v>399507</v>
      </c>
      <c r="N337" s="21">
        <v>0</v>
      </c>
      <c r="O337" s="21">
        <v>0</v>
      </c>
      <c r="P337" s="21">
        <v>0</v>
      </c>
      <c r="Q337" s="21">
        <v>0</v>
      </c>
      <c r="R337" s="21">
        <f t="shared" si="26"/>
        <v>399507</v>
      </c>
      <c r="S337" s="21">
        <v>18709</v>
      </c>
      <c r="T337" s="21">
        <v>0</v>
      </c>
      <c r="U337" s="21">
        <v>0</v>
      </c>
      <c r="V337" s="21">
        <v>418216</v>
      </c>
    </row>
    <row r="338" spans="1:22" s="22" customFormat="1" ht="12.75">
      <c r="A338" s="19" t="s">
        <v>25</v>
      </c>
      <c r="B338" s="19" t="s">
        <v>65</v>
      </c>
      <c r="C338" s="19">
        <v>1100</v>
      </c>
      <c r="D338" s="28">
        <v>16434</v>
      </c>
      <c r="E338" s="19" t="s">
        <v>507</v>
      </c>
      <c r="F338" s="19" t="s">
        <v>7</v>
      </c>
      <c r="G338" s="20">
        <v>0</v>
      </c>
      <c r="H338" s="20">
        <v>5</v>
      </c>
      <c r="I338" s="20">
        <v>0</v>
      </c>
      <c r="J338" s="20">
        <v>1</v>
      </c>
      <c r="K338" s="20">
        <v>0</v>
      </c>
      <c r="L338" s="20">
        <v>0</v>
      </c>
      <c r="M338" s="21">
        <v>415740</v>
      </c>
      <c r="N338" s="21">
        <v>0</v>
      </c>
      <c r="O338" s="21">
        <v>0</v>
      </c>
      <c r="P338" s="21">
        <v>0</v>
      </c>
      <c r="Q338" s="21">
        <v>0</v>
      </c>
      <c r="R338" s="21">
        <f t="shared" si="26"/>
        <v>415740</v>
      </c>
      <c r="S338" s="21">
        <v>16993</v>
      </c>
      <c r="T338" s="21">
        <v>0</v>
      </c>
      <c r="U338" s="21">
        <v>0</v>
      </c>
      <c r="V338" s="21">
        <v>432733</v>
      </c>
    </row>
    <row r="339" spans="1:22" s="22" customFormat="1" ht="12.75">
      <c r="A339" s="19" t="s">
        <v>25</v>
      </c>
      <c r="B339" s="19" t="s">
        <v>65</v>
      </c>
      <c r="C339" s="19">
        <v>1100</v>
      </c>
      <c r="D339" s="28">
        <v>16435</v>
      </c>
      <c r="E339" s="19" t="s">
        <v>508</v>
      </c>
      <c r="F339" s="19" t="s">
        <v>7</v>
      </c>
      <c r="G339" s="20">
        <v>1</v>
      </c>
      <c r="H339" s="20">
        <v>14</v>
      </c>
      <c r="I339" s="20">
        <v>3</v>
      </c>
      <c r="J339" s="20">
        <v>1</v>
      </c>
      <c r="K339" s="20">
        <v>0</v>
      </c>
      <c r="L339" s="20">
        <v>0</v>
      </c>
      <c r="M339" s="21">
        <v>1202260</v>
      </c>
      <c r="N339" s="21">
        <v>0</v>
      </c>
      <c r="O339" s="21">
        <v>0</v>
      </c>
      <c r="P339" s="21">
        <v>0</v>
      </c>
      <c r="Q339" s="21">
        <v>0</v>
      </c>
      <c r="R339" s="21">
        <f t="shared" si="26"/>
        <v>1202260</v>
      </c>
      <c r="S339" s="21">
        <v>46589</v>
      </c>
      <c r="T339" s="21">
        <v>0</v>
      </c>
      <c r="U339" s="21">
        <v>0</v>
      </c>
      <c r="V339" s="21">
        <v>1248849</v>
      </c>
    </row>
    <row r="340" spans="1:22" s="22" customFormat="1" ht="12.75">
      <c r="A340" s="19" t="s">
        <v>25</v>
      </c>
      <c r="B340" s="19" t="s">
        <v>65</v>
      </c>
      <c r="C340" s="19">
        <v>1100</v>
      </c>
      <c r="D340" s="28">
        <v>16436</v>
      </c>
      <c r="E340" s="19" t="s">
        <v>509</v>
      </c>
      <c r="F340" s="19" t="s">
        <v>7</v>
      </c>
      <c r="G340" s="20">
        <v>1</v>
      </c>
      <c r="H340" s="20">
        <v>8</v>
      </c>
      <c r="I340" s="20">
        <v>0</v>
      </c>
      <c r="J340" s="20">
        <v>2</v>
      </c>
      <c r="K340" s="20">
        <v>0</v>
      </c>
      <c r="L340" s="20">
        <v>0</v>
      </c>
      <c r="M340" s="21">
        <v>667803</v>
      </c>
      <c r="N340" s="21">
        <v>0</v>
      </c>
      <c r="O340" s="21">
        <v>0</v>
      </c>
      <c r="P340" s="21">
        <v>0</v>
      </c>
      <c r="Q340" s="21">
        <v>0</v>
      </c>
      <c r="R340" s="21">
        <f t="shared" si="26"/>
        <v>667803</v>
      </c>
      <c r="S340" s="21">
        <v>23579</v>
      </c>
      <c r="T340" s="21">
        <v>0</v>
      </c>
      <c r="U340" s="21">
        <v>0</v>
      </c>
      <c r="V340" s="21">
        <v>691382</v>
      </c>
    </row>
    <row r="341" spans="1:22" s="22" customFormat="1" ht="12.75">
      <c r="A341" s="19" t="s">
        <v>25</v>
      </c>
      <c r="B341" s="19" t="s">
        <v>65</v>
      </c>
      <c r="C341" s="19">
        <v>1100</v>
      </c>
      <c r="D341" s="28">
        <v>16461</v>
      </c>
      <c r="E341" s="19" t="s">
        <v>510</v>
      </c>
      <c r="F341" s="19" t="s">
        <v>7</v>
      </c>
      <c r="G341" s="20">
        <v>0</v>
      </c>
      <c r="H341" s="20">
        <v>6</v>
      </c>
      <c r="I341" s="20">
        <v>0</v>
      </c>
      <c r="J341" s="20">
        <v>1</v>
      </c>
      <c r="K341" s="20">
        <v>0</v>
      </c>
      <c r="L341" s="20">
        <v>0</v>
      </c>
      <c r="M341" s="21">
        <v>413256</v>
      </c>
      <c r="N341" s="21">
        <v>0</v>
      </c>
      <c r="O341" s="21">
        <v>0</v>
      </c>
      <c r="P341" s="21">
        <v>0</v>
      </c>
      <c r="Q341" s="21">
        <v>0</v>
      </c>
      <c r="R341" s="21">
        <f t="shared" si="26"/>
        <v>413256</v>
      </c>
      <c r="S341" s="21">
        <v>17805</v>
      </c>
      <c r="T341" s="21">
        <v>0</v>
      </c>
      <c r="U341" s="21">
        <v>0</v>
      </c>
      <c r="V341" s="21">
        <v>431061</v>
      </c>
    </row>
    <row r="342" spans="1:22" s="22" customFormat="1" ht="12.75">
      <c r="A342" s="19" t="s">
        <v>25</v>
      </c>
      <c r="B342" s="19" t="s">
        <v>65</v>
      </c>
      <c r="C342" s="19">
        <v>1100</v>
      </c>
      <c r="D342" s="28">
        <v>16462</v>
      </c>
      <c r="E342" s="19" t="s">
        <v>511</v>
      </c>
      <c r="F342" s="19" t="s">
        <v>7</v>
      </c>
      <c r="G342" s="20">
        <v>0</v>
      </c>
      <c r="H342" s="20">
        <v>4</v>
      </c>
      <c r="I342" s="20">
        <v>1</v>
      </c>
      <c r="J342" s="20">
        <v>1</v>
      </c>
      <c r="K342" s="20">
        <v>0</v>
      </c>
      <c r="L342" s="20">
        <v>0</v>
      </c>
      <c r="M342" s="21">
        <v>411000</v>
      </c>
      <c r="N342" s="21">
        <v>0</v>
      </c>
      <c r="O342" s="21">
        <v>0</v>
      </c>
      <c r="P342" s="21">
        <v>0</v>
      </c>
      <c r="Q342" s="21">
        <v>0</v>
      </c>
      <c r="R342" s="21">
        <f t="shared" si="26"/>
        <v>411000</v>
      </c>
      <c r="S342" s="21">
        <v>15223</v>
      </c>
      <c r="T342" s="21">
        <v>0</v>
      </c>
      <c r="U342" s="21">
        <v>0</v>
      </c>
      <c r="V342" s="21">
        <v>426223</v>
      </c>
    </row>
    <row r="343" spans="1:22" s="22" customFormat="1" ht="12.75">
      <c r="A343" s="19" t="s">
        <v>25</v>
      </c>
      <c r="B343" s="19" t="s">
        <v>65</v>
      </c>
      <c r="C343" s="19">
        <v>1100</v>
      </c>
      <c r="D343" s="28">
        <v>17724</v>
      </c>
      <c r="E343" s="19" t="s">
        <v>530</v>
      </c>
      <c r="F343" s="19" t="s">
        <v>7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f t="shared" si="26"/>
        <v>0</v>
      </c>
      <c r="S343" s="31">
        <v>1508</v>
      </c>
      <c r="T343" s="31">
        <v>0</v>
      </c>
      <c r="U343" s="31">
        <v>0</v>
      </c>
      <c r="V343" s="31">
        <v>1508</v>
      </c>
    </row>
    <row r="344" spans="1:22" s="22" customFormat="1" ht="12.75">
      <c r="A344" s="19"/>
      <c r="B344" s="19"/>
      <c r="C344" s="19"/>
      <c r="D344" s="28"/>
      <c r="E344" s="19" t="s">
        <v>626</v>
      </c>
      <c r="F344" s="19"/>
      <c r="G344" s="20">
        <f aca="true" t="shared" si="33" ref="G344:M344">SUM(G326:G343)</f>
        <v>7</v>
      </c>
      <c r="H344" s="20">
        <f t="shared" si="33"/>
        <v>54</v>
      </c>
      <c r="I344" s="20">
        <f t="shared" si="33"/>
        <v>13</v>
      </c>
      <c r="J344" s="20">
        <f t="shared" si="33"/>
        <v>21.5</v>
      </c>
      <c r="K344" s="20">
        <f t="shared" si="33"/>
        <v>0.759</v>
      </c>
      <c r="L344" s="20">
        <f t="shared" si="33"/>
        <v>0</v>
      </c>
      <c r="M344" s="21">
        <f t="shared" si="33"/>
        <v>5354993</v>
      </c>
      <c r="N344" s="21">
        <f aca="true" t="shared" si="34" ref="N344:U344">SUM(N326:N343)</f>
        <v>0</v>
      </c>
      <c r="O344" s="21">
        <f t="shared" si="34"/>
        <v>169947</v>
      </c>
      <c r="P344" s="21">
        <f t="shared" si="34"/>
        <v>0</v>
      </c>
      <c r="Q344" s="21">
        <f t="shared" si="34"/>
        <v>25757</v>
      </c>
      <c r="R344" s="21">
        <f t="shared" si="34"/>
        <v>5550697</v>
      </c>
      <c r="S344" s="21">
        <f t="shared" si="34"/>
        <v>339360</v>
      </c>
      <c r="T344" s="21">
        <f t="shared" si="34"/>
        <v>0</v>
      </c>
      <c r="U344" s="21">
        <f t="shared" si="34"/>
        <v>0</v>
      </c>
      <c r="V344" s="21">
        <v>5890057</v>
      </c>
    </row>
    <row r="345" spans="1:22" s="22" customFormat="1" ht="12.75">
      <c r="A345" s="19"/>
      <c r="B345" s="19"/>
      <c r="C345" s="19"/>
      <c r="D345" s="28"/>
      <c r="E345" s="19"/>
      <c r="F345" s="19"/>
      <c r="G345" s="20"/>
      <c r="H345" s="20"/>
      <c r="I345" s="20"/>
      <c r="J345" s="20"/>
      <c r="K345" s="20"/>
      <c r="L345" s="20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s="22" customFormat="1" ht="12.75">
      <c r="A346" s="19" t="s">
        <v>136</v>
      </c>
      <c r="B346" s="19" t="s">
        <v>65</v>
      </c>
      <c r="C346" s="19">
        <v>1100</v>
      </c>
      <c r="D346" s="28">
        <v>12240</v>
      </c>
      <c r="E346" s="19" t="s">
        <v>137</v>
      </c>
      <c r="F346" s="19" t="s">
        <v>7</v>
      </c>
      <c r="G346" s="20">
        <v>2.368</v>
      </c>
      <c r="H346" s="20">
        <v>0</v>
      </c>
      <c r="I346" s="20">
        <v>0.25</v>
      </c>
      <c r="J346" s="20">
        <v>3</v>
      </c>
      <c r="K346" s="20">
        <v>0</v>
      </c>
      <c r="L346" s="20">
        <v>0</v>
      </c>
      <c r="M346" s="21">
        <v>429804</v>
      </c>
      <c r="N346" s="21">
        <v>0</v>
      </c>
      <c r="O346" s="21">
        <v>57869</v>
      </c>
      <c r="P346" s="21">
        <v>0</v>
      </c>
      <c r="Q346" s="21">
        <v>0</v>
      </c>
      <c r="R346" s="21">
        <f t="shared" si="26"/>
        <v>487673</v>
      </c>
      <c r="S346" s="21">
        <v>0</v>
      </c>
      <c r="T346" s="21">
        <v>0</v>
      </c>
      <c r="U346" s="21">
        <v>0</v>
      </c>
      <c r="V346" s="21">
        <v>487673</v>
      </c>
    </row>
    <row r="347" spans="1:22" s="22" customFormat="1" ht="12.75">
      <c r="A347" s="19" t="s">
        <v>136</v>
      </c>
      <c r="B347" s="19" t="s">
        <v>65</v>
      </c>
      <c r="C347" s="19">
        <v>1100</v>
      </c>
      <c r="D347" s="28">
        <v>12244</v>
      </c>
      <c r="E347" s="19" t="s">
        <v>139</v>
      </c>
      <c r="F347" s="19" t="s">
        <v>7</v>
      </c>
      <c r="G347" s="20">
        <v>0</v>
      </c>
      <c r="H347" s="20">
        <v>0</v>
      </c>
      <c r="I347" s="20">
        <v>0</v>
      </c>
      <c r="J347" s="20">
        <v>6.5</v>
      </c>
      <c r="K347" s="20">
        <v>0</v>
      </c>
      <c r="L347" s="20">
        <v>0</v>
      </c>
      <c r="M347" s="21">
        <v>318528</v>
      </c>
      <c r="N347" s="21">
        <v>0</v>
      </c>
      <c r="O347" s="21">
        <v>13296</v>
      </c>
      <c r="P347" s="21">
        <v>0</v>
      </c>
      <c r="Q347" s="21">
        <v>0</v>
      </c>
      <c r="R347" s="21">
        <f t="shared" si="26"/>
        <v>331824</v>
      </c>
      <c r="S347" s="21">
        <v>0</v>
      </c>
      <c r="T347" s="21">
        <v>0</v>
      </c>
      <c r="U347" s="21">
        <v>0</v>
      </c>
      <c r="V347" s="21">
        <v>331824</v>
      </c>
    </row>
    <row r="348" spans="1:22" s="22" customFormat="1" ht="12.75">
      <c r="A348" s="19" t="s">
        <v>136</v>
      </c>
      <c r="B348" s="19" t="s">
        <v>65</v>
      </c>
      <c r="C348" s="19">
        <v>1100</v>
      </c>
      <c r="D348" s="28">
        <v>12245</v>
      </c>
      <c r="E348" s="19" t="s">
        <v>140</v>
      </c>
      <c r="F348" s="19" t="s">
        <v>7</v>
      </c>
      <c r="G348" s="20">
        <v>1</v>
      </c>
      <c r="H348" s="20">
        <v>0</v>
      </c>
      <c r="I348" s="20">
        <v>2</v>
      </c>
      <c r="J348" s="20">
        <v>12.982</v>
      </c>
      <c r="K348" s="20">
        <v>0</v>
      </c>
      <c r="L348" s="20">
        <v>0</v>
      </c>
      <c r="M348" s="21">
        <v>699283</v>
      </c>
      <c r="N348" s="21">
        <v>0</v>
      </c>
      <c r="O348" s="21">
        <v>114146</v>
      </c>
      <c r="P348" s="21">
        <v>0</v>
      </c>
      <c r="Q348" s="21">
        <v>0</v>
      </c>
      <c r="R348" s="21">
        <f t="shared" si="26"/>
        <v>813429</v>
      </c>
      <c r="S348" s="21">
        <v>0</v>
      </c>
      <c r="T348" s="21">
        <v>0</v>
      </c>
      <c r="U348" s="21">
        <v>0</v>
      </c>
      <c r="V348" s="21">
        <v>813429</v>
      </c>
    </row>
    <row r="349" spans="1:22" s="22" customFormat="1" ht="12.75">
      <c r="A349" s="19" t="s">
        <v>136</v>
      </c>
      <c r="B349" s="19" t="s">
        <v>65</v>
      </c>
      <c r="C349" s="19">
        <v>1100</v>
      </c>
      <c r="D349" s="28">
        <v>12248</v>
      </c>
      <c r="E349" s="19" t="s">
        <v>141</v>
      </c>
      <c r="F349" s="19" t="s">
        <v>7</v>
      </c>
      <c r="G349" s="20">
        <v>1</v>
      </c>
      <c r="H349" s="20">
        <v>1</v>
      </c>
      <c r="I349" s="20">
        <v>0</v>
      </c>
      <c r="J349" s="20">
        <v>8.01</v>
      </c>
      <c r="K349" s="20">
        <v>0</v>
      </c>
      <c r="L349" s="20">
        <v>0</v>
      </c>
      <c r="M349" s="21">
        <v>461010</v>
      </c>
      <c r="N349" s="21">
        <v>0</v>
      </c>
      <c r="O349" s="21">
        <v>2497</v>
      </c>
      <c r="P349" s="21">
        <v>0</v>
      </c>
      <c r="Q349" s="21">
        <v>0</v>
      </c>
      <c r="R349" s="21">
        <f t="shared" si="26"/>
        <v>463507</v>
      </c>
      <c r="S349" s="21">
        <v>0</v>
      </c>
      <c r="T349" s="21">
        <v>0</v>
      </c>
      <c r="U349" s="21">
        <v>0</v>
      </c>
      <c r="V349" s="21">
        <v>463507</v>
      </c>
    </row>
    <row r="350" spans="1:22" s="22" customFormat="1" ht="12.75">
      <c r="A350" s="19" t="s">
        <v>136</v>
      </c>
      <c r="B350" s="19" t="s">
        <v>65</v>
      </c>
      <c r="C350" s="19">
        <v>1100</v>
      </c>
      <c r="D350" s="28">
        <v>12260</v>
      </c>
      <c r="E350" s="19" t="s">
        <v>147</v>
      </c>
      <c r="F350" s="19" t="s">
        <v>7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1">
        <v>0</v>
      </c>
      <c r="N350" s="21">
        <v>0</v>
      </c>
      <c r="O350" s="21">
        <v>103798</v>
      </c>
      <c r="P350" s="21">
        <v>0</v>
      </c>
      <c r="Q350" s="21">
        <v>0</v>
      </c>
      <c r="R350" s="21">
        <f t="shared" si="26"/>
        <v>103798</v>
      </c>
      <c r="S350" s="21">
        <v>0</v>
      </c>
      <c r="T350" s="21">
        <v>0</v>
      </c>
      <c r="U350" s="21">
        <v>0</v>
      </c>
      <c r="V350" s="21">
        <v>103798</v>
      </c>
    </row>
    <row r="351" spans="1:22" s="22" customFormat="1" ht="12.75">
      <c r="A351" s="19" t="s">
        <v>136</v>
      </c>
      <c r="B351" s="19" t="s">
        <v>65</v>
      </c>
      <c r="C351" s="19">
        <v>1100</v>
      </c>
      <c r="D351" s="28">
        <v>12261</v>
      </c>
      <c r="E351" s="19" t="s">
        <v>148</v>
      </c>
      <c r="F351" s="19" t="s">
        <v>7</v>
      </c>
      <c r="G351" s="20">
        <v>0</v>
      </c>
      <c r="H351" s="20">
        <v>1</v>
      </c>
      <c r="I351" s="20">
        <v>4</v>
      </c>
      <c r="J351" s="20">
        <v>3</v>
      </c>
      <c r="K351" s="20">
        <v>0</v>
      </c>
      <c r="L351" s="20">
        <v>0</v>
      </c>
      <c r="M351" s="21">
        <v>365370</v>
      </c>
      <c r="N351" s="21">
        <v>0</v>
      </c>
      <c r="O351" s="21">
        <v>47850</v>
      </c>
      <c r="P351" s="21">
        <v>0</v>
      </c>
      <c r="Q351" s="21">
        <v>0</v>
      </c>
      <c r="R351" s="21">
        <f t="shared" si="26"/>
        <v>413220</v>
      </c>
      <c r="S351" s="21">
        <v>0</v>
      </c>
      <c r="T351" s="21">
        <v>0</v>
      </c>
      <c r="U351" s="21">
        <v>0</v>
      </c>
      <c r="V351" s="21">
        <v>413220</v>
      </c>
    </row>
    <row r="352" spans="1:22" s="22" customFormat="1" ht="12.75">
      <c r="A352" s="19" t="s">
        <v>136</v>
      </c>
      <c r="B352" s="19" t="s">
        <v>65</v>
      </c>
      <c r="C352" s="19">
        <v>1100</v>
      </c>
      <c r="D352" s="28">
        <v>12263</v>
      </c>
      <c r="E352" s="19" t="s">
        <v>149</v>
      </c>
      <c r="F352" s="19" t="s">
        <v>7</v>
      </c>
      <c r="G352" s="20">
        <v>0</v>
      </c>
      <c r="H352" s="20">
        <v>0</v>
      </c>
      <c r="I352" s="20">
        <v>0</v>
      </c>
      <c r="J352" s="20">
        <v>5.99</v>
      </c>
      <c r="K352" s="20">
        <v>0</v>
      </c>
      <c r="L352" s="20">
        <v>0</v>
      </c>
      <c r="M352" s="21">
        <v>308803</v>
      </c>
      <c r="N352" s="21">
        <v>0</v>
      </c>
      <c r="O352" s="21">
        <v>0</v>
      </c>
      <c r="P352" s="21">
        <v>0</v>
      </c>
      <c r="Q352" s="21">
        <v>0</v>
      </c>
      <c r="R352" s="21">
        <f t="shared" si="26"/>
        <v>308803</v>
      </c>
      <c r="S352" s="21">
        <v>0</v>
      </c>
      <c r="T352" s="21">
        <v>0</v>
      </c>
      <c r="U352" s="21">
        <v>0</v>
      </c>
      <c r="V352" s="21">
        <v>308803</v>
      </c>
    </row>
    <row r="353" spans="1:22" s="22" customFormat="1" ht="12.75">
      <c r="A353" s="19" t="s">
        <v>136</v>
      </c>
      <c r="B353" s="19" t="s">
        <v>65</v>
      </c>
      <c r="C353" s="19">
        <v>1100</v>
      </c>
      <c r="D353" s="28">
        <v>12265</v>
      </c>
      <c r="E353" s="19" t="s">
        <v>150</v>
      </c>
      <c r="F353" s="19" t="s">
        <v>7</v>
      </c>
      <c r="G353" s="20">
        <v>0</v>
      </c>
      <c r="H353" s="20">
        <v>0</v>
      </c>
      <c r="I353" s="20">
        <v>1</v>
      </c>
      <c r="J353" s="20">
        <v>6.313</v>
      </c>
      <c r="K353" s="20">
        <v>0</v>
      </c>
      <c r="L353" s="20">
        <v>0</v>
      </c>
      <c r="M353" s="21">
        <v>288102</v>
      </c>
      <c r="N353" s="21">
        <v>0</v>
      </c>
      <c r="O353" s="21">
        <v>0</v>
      </c>
      <c r="P353" s="21">
        <v>0</v>
      </c>
      <c r="Q353" s="21">
        <v>0</v>
      </c>
      <c r="R353" s="21">
        <f t="shared" si="26"/>
        <v>288102</v>
      </c>
      <c r="S353" s="21">
        <v>0</v>
      </c>
      <c r="T353" s="21">
        <v>0</v>
      </c>
      <c r="U353" s="21">
        <v>0</v>
      </c>
      <c r="V353" s="21">
        <v>288102</v>
      </c>
    </row>
    <row r="354" spans="1:22" s="22" customFormat="1" ht="12.75">
      <c r="A354" s="19" t="s">
        <v>136</v>
      </c>
      <c r="B354" s="19" t="s">
        <v>153</v>
      </c>
      <c r="C354" s="19">
        <v>1100</v>
      </c>
      <c r="D354" s="28">
        <v>12281</v>
      </c>
      <c r="E354" s="19" t="s">
        <v>155</v>
      </c>
      <c r="F354" s="19" t="s">
        <v>7</v>
      </c>
      <c r="G354" s="20">
        <v>0</v>
      </c>
      <c r="H354" s="20">
        <v>0</v>
      </c>
      <c r="I354" s="20">
        <v>0</v>
      </c>
      <c r="J354" s="20">
        <v>9.48</v>
      </c>
      <c r="K354" s="20">
        <v>0</v>
      </c>
      <c r="L354" s="20">
        <v>0</v>
      </c>
      <c r="M354" s="21">
        <v>489889</v>
      </c>
      <c r="N354" s="21">
        <v>0</v>
      </c>
      <c r="O354" s="21">
        <v>2180</v>
      </c>
      <c r="P354" s="21">
        <v>0</v>
      </c>
      <c r="Q354" s="21">
        <v>0</v>
      </c>
      <c r="R354" s="21">
        <f t="shared" si="26"/>
        <v>492069</v>
      </c>
      <c r="S354" s="21">
        <v>18000</v>
      </c>
      <c r="T354" s="21">
        <v>0</v>
      </c>
      <c r="U354" s="21">
        <v>0</v>
      </c>
      <c r="V354" s="21">
        <v>510069</v>
      </c>
    </row>
    <row r="355" spans="1:22" s="22" customFormat="1" ht="12.75">
      <c r="A355" s="19" t="s">
        <v>136</v>
      </c>
      <c r="B355" s="19" t="s">
        <v>177</v>
      </c>
      <c r="C355" s="19">
        <v>1100</v>
      </c>
      <c r="D355" s="28">
        <v>12387</v>
      </c>
      <c r="E355" s="19" t="s">
        <v>199</v>
      </c>
      <c r="F355" s="19" t="s">
        <v>7</v>
      </c>
      <c r="G355" s="30">
        <v>0</v>
      </c>
      <c r="H355" s="30">
        <v>0</v>
      </c>
      <c r="I355" s="30">
        <v>0</v>
      </c>
      <c r="J355" s="30">
        <v>1</v>
      </c>
      <c r="K355" s="30">
        <v>0</v>
      </c>
      <c r="L355" s="30">
        <v>0</v>
      </c>
      <c r="M355" s="31">
        <v>44748</v>
      </c>
      <c r="N355" s="31">
        <v>0</v>
      </c>
      <c r="O355" s="31">
        <v>0</v>
      </c>
      <c r="P355" s="31">
        <v>0</v>
      </c>
      <c r="Q355" s="31">
        <v>0</v>
      </c>
      <c r="R355" s="31">
        <f t="shared" si="26"/>
        <v>44748</v>
      </c>
      <c r="S355" s="31">
        <v>8380</v>
      </c>
      <c r="T355" s="31">
        <v>0</v>
      </c>
      <c r="U355" s="31">
        <v>0</v>
      </c>
      <c r="V355" s="31">
        <v>53128</v>
      </c>
    </row>
    <row r="356" spans="1:22" s="22" customFormat="1" ht="12.75">
      <c r="A356" s="19"/>
      <c r="B356" s="19"/>
      <c r="C356" s="19"/>
      <c r="D356" s="28"/>
      <c r="E356" s="19" t="s">
        <v>627</v>
      </c>
      <c r="F356" s="19"/>
      <c r="G356" s="20">
        <f aca="true" t="shared" si="35" ref="G356:M356">SUM(G346:G355)</f>
        <v>4.368</v>
      </c>
      <c r="H356" s="20">
        <f t="shared" si="35"/>
        <v>2</v>
      </c>
      <c r="I356" s="20">
        <f t="shared" si="35"/>
        <v>7.25</v>
      </c>
      <c r="J356" s="20">
        <f t="shared" si="35"/>
        <v>56.275</v>
      </c>
      <c r="K356" s="20">
        <f t="shared" si="35"/>
        <v>0</v>
      </c>
      <c r="L356" s="20">
        <f t="shared" si="35"/>
        <v>0</v>
      </c>
      <c r="M356" s="21">
        <f t="shared" si="35"/>
        <v>3405537</v>
      </c>
      <c r="N356" s="21">
        <f aca="true" t="shared" si="36" ref="N356:U356">SUM(N346:N355)</f>
        <v>0</v>
      </c>
      <c r="O356" s="21">
        <f t="shared" si="36"/>
        <v>341636</v>
      </c>
      <c r="P356" s="21">
        <f t="shared" si="36"/>
        <v>0</v>
      </c>
      <c r="Q356" s="21">
        <f t="shared" si="36"/>
        <v>0</v>
      </c>
      <c r="R356" s="21">
        <f t="shared" si="36"/>
        <v>3747173</v>
      </c>
      <c r="S356" s="21">
        <f t="shared" si="36"/>
        <v>26380</v>
      </c>
      <c r="T356" s="21">
        <f t="shared" si="36"/>
        <v>0</v>
      </c>
      <c r="U356" s="21">
        <f t="shared" si="36"/>
        <v>0</v>
      </c>
      <c r="V356" s="21">
        <v>3773553</v>
      </c>
    </row>
    <row r="357" spans="1:22" s="22" customFormat="1" ht="12.75">
      <c r="A357" s="19"/>
      <c r="B357" s="19"/>
      <c r="C357" s="19"/>
      <c r="D357" s="28"/>
      <c r="E357" s="19"/>
      <c r="F357" s="19"/>
      <c r="G357" s="20"/>
      <c r="H357" s="20"/>
      <c r="I357" s="20"/>
      <c r="J357" s="20"/>
      <c r="K357" s="20"/>
      <c r="L357" s="20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s="22" customFormat="1" ht="12.75">
      <c r="A358" s="19" t="s">
        <v>15</v>
      </c>
      <c r="B358" s="19" t="s">
        <v>6</v>
      </c>
      <c r="C358" s="19">
        <v>1100</v>
      </c>
      <c r="D358" s="28">
        <v>12008</v>
      </c>
      <c r="E358" s="19" t="s">
        <v>16</v>
      </c>
      <c r="F358" s="19" t="s">
        <v>7</v>
      </c>
      <c r="G358" s="20">
        <v>2.96</v>
      </c>
      <c r="H358" s="20">
        <v>26.951</v>
      </c>
      <c r="I358" s="20">
        <v>0</v>
      </c>
      <c r="J358" s="20">
        <v>44.538</v>
      </c>
      <c r="K358" s="20">
        <v>1</v>
      </c>
      <c r="L358" s="20">
        <v>0</v>
      </c>
      <c r="M358" s="21">
        <v>3302774</v>
      </c>
      <c r="N358" s="21">
        <v>0</v>
      </c>
      <c r="O358" s="21">
        <v>382277</v>
      </c>
      <c r="P358" s="21">
        <v>0</v>
      </c>
      <c r="Q358" s="21">
        <v>0</v>
      </c>
      <c r="R358" s="21">
        <f t="shared" si="26"/>
        <v>3685051</v>
      </c>
      <c r="S358" s="21">
        <v>577656</v>
      </c>
      <c r="T358" s="21">
        <v>0</v>
      </c>
      <c r="U358" s="21">
        <v>0</v>
      </c>
      <c r="V358" s="21">
        <v>4262707</v>
      </c>
    </row>
    <row r="359" spans="1:22" s="22" customFormat="1" ht="12.75">
      <c r="A359" s="19" t="s">
        <v>15</v>
      </c>
      <c r="B359" s="19" t="s">
        <v>6</v>
      </c>
      <c r="C359" s="19">
        <v>1100</v>
      </c>
      <c r="D359" s="28">
        <v>12010</v>
      </c>
      <c r="E359" s="19" t="s">
        <v>17</v>
      </c>
      <c r="F359" s="19" t="s">
        <v>7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f t="shared" si="26"/>
        <v>0</v>
      </c>
      <c r="S359" s="21">
        <v>8243781</v>
      </c>
      <c r="T359" s="21">
        <v>0</v>
      </c>
      <c r="U359" s="21">
        <v>0</v>
      </c>
      <c r="V359" s="21">
        <v>8243781</v>
      </c>
    </row>
    <row r="360" spans="1:22" s="22" customFormat="1" ht="12.75">
      <c r="A360" s="19" t="s">
        <v>15</v>
      </c>
      <c r="B360" s="19" t="s">
        <v>6</v>
      </c>
      <c r="C360" s="19">
        <v>1100</v>
      </c>
      <c r="D360" s="28">
        <v>12012</v>
      </c>
      <c r="E360" s="19" t="s">
        <v>18</v>
      </c>
      <c r="F360" s="19" t="s">
        <v>7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f t="shared" si="26"/>
        <v>0</v>
      </c>
      <c r="S360" s="31">
        <v>76421</v>
      </c>
      <c r="T360" s="31">
        <v>0</v>
      </c>
      <c r="U360" s="31">
        <v>0</v>
      </c>
      <c r="V360" s="31">
        <v>76421</v>
      </c>
    </row>
    <row r="361" spans="1:22" s="22" customFormat="1" ht="12.75">
      <c r="A361" s="19"/>
      <c r="B361" s="19"/>
      <c r="C361" s="19"/>
      <c r="D361" s="28"/>
      <c r="E361" s="19" t="s">
        <v>628</v>
      </c>
      <c r="F361" s="19"/>
      <c r="G361" s="20">
        <f aca="true" t="shared" si="37" ref="G361:M361">SUM(G358:G360)</f>
        <v>2.96</v>
      </c>
      <c r="H361" s="20">
        <f t="shared" si="37"/>
        <v>26.951</v>
      </c>
      <c r="I361" s="20">
        <f t="shared" si="37"/>
        <v>0</v>
      </c>
      <c r="J361" s="20">
        <f t="shared" si="37"/>
        <v>44.538</v>
      </c>
      <c r="K361" s="20">
        <f t="shared" si="37"/>
        <v>1</v>
      </c>
      <c r="L361" s="20">
        <f t="shared" si="37"/>
        <v>0</v>
      </c>
      <c r="M361" s="21">
        <f t="shared" si="37"/>
        <v>3302774</v>
      </c>
      <c r="N361" s="21">
        <f aca="true" t="shared" si="38" ref="N361:U361">SUM(N358:N360)</f>
        <v>0</v>
      </c>
      <c r="O361" s="21">
        <f t="shared" si="38"/>
        <v>382277</v>
      </c>
      <c r="P361" s="21">
        <f t="shared" si="38"/>
        <v>0</v>
      </c>
      <c r="Q361" s="21">
        <f t="shared" si="38"/>
        <v>0</v>
      </c>
      <c r="R361" s="21">
        <f t="shared" si="38"/>
        <v>3685051</v>
      </c>
      <c r="S361" s="21">
        <f t="shared" si="38"/>
        <v>8897858</v>
      </c>
      <c r="T361" s="21">
        <f t="shared" si="38"/>
        <v>0</v>
      </c>
      <c r="U361" s="21">
        <f t="shared" si="38"/>
        <v>0</v>
      </c>
      <c r="V361" s="21">
        <v>12582909</v>
      </c>
    </row>
    <row r="362" spans="1:22" s="22" customFormat="1" ht="12.75">
      <c r="A362" s="19"/>
      <c r="B362" s="19"/>
      <c r="C362" s="19"/>
      <c r="D362" s="28"/>
      <c r="E362" s="19"/>
      <c r="F362" s="19"/>
      <c r="G362" s="20"/>
      <c r="H362" s="20"/>
      <c r="I362" s="20"/>
      <c r="J362" s="20"/>
      <c r="K362" s="20"/>
      <c r="L362" s="20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s="22" customFormat="1" ht="12.75">
      <c r="A363" s="19" t="s">
        <v>42</v>
      </c>
      <c r="B363" s="19" t="s">
        <v>43</v>
      </c>
      <c r="C363" s="19">
        <v>1100</v>
      </c>
      <c r="D363" s="28">
        <v>12042</v>
      </c>
      <c r="E363" s="19" t="s">
        <v>44</v>
      </c>
      <c r="F363" s="19" t="s">
        <v>7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f t="shared" si="26"/>
        <v>0</v>
      </c>
      <c r="S363" s="21">
        <v>0</v>
      </c>
      <c r="T363" s="21">
        <v>89971</v>
      </c>
      <c r="U363" s="21">
        <v>0</v>
      </c>
      <c r="V363" s="21">
        <v>89971</v>
      </c>
    </row>
    <row r="364" spans="1:22" s="22" customFormat="1" ht="12.75">
      <c r="A364" s="19" t="s">
        <v>42</v>
      </c>
      <c r="B364" s="19" t="s">
        <v>43</v>
      </c>
      <c r="C364" s="19">
        <v>1100</v>
      </c>
      <c r="D364" s="28">
        <v>12043</v>
      </c>
      <c r="E364" s="19" t="s">
        <v>45</v>
      </c>
      <c r="F364" s="19" t="s">
        <v>7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f t="shared" si="26"/>
        <v>0</v>
      </c>
      <c r="S364" s="21">
        <v>0</v>
      </c>
      <c r="T364" s="21">
        <v>60000</v>
      </c>
      <c r="U364" s="21">
        <v>0</v>
      </c>
      <c r="V364" s="21">
        <v>60000</v>
      </c>
    </row>
    <row r="365" spans="1:22" s="22" customFormat="1" ht="12.75">
      <c r="A365" s="19" t="s">
        <v>42</v>
      </c>
      <c r="B365" s="19" t="s">
        <v>43</v>
      </c>
      <c r="C365" s="19">
        <v>1100</v>
      </c>
      <c r="D365" s="28">
        <v>12044</v>
      </c>
      <c r="E365" s="19" t="s">
        <v>46</v>
      </c>
      <c r="F365" s="19" t="s">
        <v>7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f t="shared" si="26"/>
        <v>0</v>
      </c>
      <c r="S365" s="21">
        <v>0</v>
      </c>
      <c r="T365" s="21">
        <v>2259440</v>
      </c>
      <c r="U365" s="21">
        <v>0</v>
      </c>
      <c r="V365" s="21">
        <v>2259440</v>
      </c>
    </row>
    <row r="366" spans="1:22" s="22" customFormat="1" ht="12.75">
      <c r="A366" s="19" t="s">
        <v>42</v>
      </c>
      <c r="B366" s="19" t="s">
        <v>43</v>
      </c>
      <c r="C366" s="19">
        <v>1100</v>
      </c>
      <c r="D366" s="28">
        <v>12045</v>
      </c>
      <c r="E366" s="19" t="s">
        <v>47</v>
      </c>
      <c r="F366" s="19" t="s">
        <v>7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f t="shared" si="26"/>
        <v>0</v>
      </c>
      <c r="S366" s="21">
        <v>0</v>
      </c>
      <c r="T366" s="21">
        <v>61288</v>
      </c>
      <c r="U366" s="21">
        <v>0</v>
      </c>
      <c r="V366" s="21">
        <v>61288</v>
      </c>
    </row>
    <row r="367" spans="1:22" s="22" customFormat="1" ht="12.75">
      <c r="A367" s="19" t="s">
        <v>42</v>
      </c>
      <c r="B367" s="19" t="s">
        <v>43</v>
      </c>
      <c r="C367" s="19">
        <v>1100</v>
      </c>
      <c r="D367" s="28">
        <v>12046</v>
      </c>
      <c r="E367" s="19" t="s">
        <v>48</v>
      </c>
      <c r="F367" s="19" t="s">
        <v>7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f t="shared" si="26"/>
        <v>0</v>
      </c>
      <c r="S367" s="21">
        <v>0</v>
      </c>
      <c r="T367" s="21">
        <v>990707</v>
      </c>
      <c r="U367" s="21">
        <v>0</v>
      </c>
      <c r="V367" s="21">
        <v>990707</v>
      </c>
    </row>
    <row r="368" spans="1:22" s="22" customFormat="1" ht="12.75">
      <c r="A368" s="19" t="s">
        <v>42</v>
      </c>
      <c r="B368" s="19" t="s">
        <v>43</v>
      </c>
      <c r="C368" s="19">
        <v>1100</v>
      </c>
      <c r="D368" s="28">
        <v>12047</v>
      </c>
      <c r="E368" s="19" t="s">
        <v>49</v>
      </c>
      <c r="F368" s="19" t="s">
        <v>7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f t="shared" si="26"/>
        <v>0</v>
      </c>
      <c r="S368" s="21">
        <v>0</v>
      </c>
      <c r="T368" s="21">
        <v>263390</v>
      </c>
      <c r="U368" s="21">
        <v>0</v>
      </c>
      <c r="V368" s="21">
        <v>263390</v>
      </c>
    </row>
    <row r="369" spans="1:22" s="22" customFormat="1" ht="12.75">
      <c r="A369" s="19" t="s">
        <v>42</v>
      </c>
      <c r="B369" s="19" t="s">
        <v>43</v>
      </c>
      <c r="C369" s="19">
        <v>1100</v>
      </c>
      <c r="D369" s="28">
        <v>12048</v>
      </c>
      <c r="E369" s="19" t="s">
        <v>50</v>
      </c>
      <c r="F369" s="19" t="s">
        <v>7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f aca="true" t="shared" si="39" ref="R369:R436">SUM(M369:Q369)</f>
        <v>0</v>
      </c>
      <c r="S369" s="21">
        <v>0</v>
      </c>
      <c r="T369" s="21">
        <v>25000</v>
      </c>
      <c r="U369" s="21">
        <v>0</v>
      </c>
      <c r="V369" s="21">
        <v>25000</v>
      </c>
    </row>
    <row r="370" spans="1:22" s="22" customFormat="1" ht="12.75">
      <c r="A370" s="19" t="s">
        <v>42</v>
      </c>
      <c r="B370" s="19" t="s">
        <v>43</v>
      </c>
      <c r="C370" s="19">
        <v>1100</v>
      </c>
      <c r="D370" s="28">
        <v>12049</v>
      </c>
      <c r="E370" s="19" t="s">
        <v>51</v>
      </c>
      <c r="F370" s="19" t="s">
        <v>7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f t="shared" si="39"/>
        <v>0</v>
      </c>
      <c r="S370" s="21">
        <v>0</v>
      </c>
      <c r="T370" s="21">
        <v>439656</v>
      </c>
      <c r="U370" s="21">
        <v>0</v>
      </c>
      <c r="V370" s="21">
        <v>439656</v>
      </c>
    </row>
    <row r="371" spans="1:22" s="22" customFormat="1" ht="12.75">
      <c r="A371" s="19" t="s">
        <v>42</v>
      </c>
      <c r="B371" s="19" t="s">
        <v>43</v>
      </c>
      <c r="C371" s="19">
        <v>1100</v>
      </c>
      <c r="D371" s="28">
        <v>12050</v>
      </c>
      <c r="E371" s="19" t="s">
        <v>52</v>
      </c>
      <c r="F371" s="19" t="s">
        <v>7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f t="shared" si="39"/>
        <v>0</v>
      </c>
      <c r="S371" s="21">
        <v>0</v>
      </c>
      <c r="T371" s="21">
        <v>165216</v>
      </c>
      <c r="U371" s="21">
        <v>0</v>
      </c>
      <c r="V371" s="21">
        <v>165216</v>
      </c>
    </row>
    <row r="372" spans="1:22" s="22" customFormat="1" ht="12.75">
      <c r="A372" s="19" t="s">
        <v>42</v>
      </c>
      <c r="B372" s="19" t="s">
        <v>43</v>
      </c>
      <c r="C372" s="19">
        <v>1100</v>
      </c>
      <c r="D372" s="28">
        <v>12051</v>
      </c>
      <c r="E372" s="19" t="s">
        <v>53</v>
      </c>
      <c r="F372" s="19" t="s">
        <v>7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f t="shared" si="39"/>
        <v>0</v>
      </c>
      <c r="S372" s="21">
        <v>0</v>
      </c>
      <c r="T372" s="21">
        <v>214968</v>
      </c>
      <c r="U372" s="21">
        <v>0</v>
      </c>
      <c r="V372" s="21">
        <v>214968</v>
      </c>
    </row>
    <row r="373" spans="1:22" s="22" customFormat="1" ht="12.75">
      <c r="A373" s="19" t="s">
        <v>42</v>
      </c>
      <c r="B373" s="19" t="s">
        <v>43</v>
      </c>
      <c r="C373" s="19">
        <v>1100</v>
      </c>
      <c r="D373" s="28">
        <v>12052</v>
      </c>
      <c r="E373" s="19" t="s">
        <v>54</v>
      </c>
      <c r="F373" s="19" t="s">
        <v>7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f t="shared" si="39"/>
        <v>0</v>
      </c>
      <c r="S373" s="21">
        <v>0</v>
      </c>
      <c r="T373" s="21">
        <v>19380</v>
      </c>
      <c r="U373" s="21">
        <v>0</v>
      </c>
      <c r="V373" s="21">
        <v>19380</v>
      </c>
    </row>
    <row r="374" spans="1:22" s="22" customFormat="1" ht="12.75">
      <c r="A374" s="19" t="s">
        <v>42</v>
      </c>
      <c r="B374" s="19" t="s">
        <v>43</v>
      </c>
      <c r="C374" s="19">
        <v>1100</v>
      </c>
      <c r="D374" s="28">
        <v>12053</v>
      </c>
      <c r="E374" s="19" t="s">
        <v>55</v>
      </c>
      <c r="F374" s="19" t="s">
        <v>7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f t="shared" si="39"/>
        <v>0</v>
      </c>
      <c r="S374" s="21">
        <v>0</v>
      </c>
      <c r="T374" s="21">
        <v>20000</v>
      </c>
      <c r="U374" s="21">
        <v>0</v>
      </c>
      <c r="V374" s="21">
        <v>20000</v>
      </c>
    </row>
    <row r="375" spans="1:22" s="22" customFormat="1" ht="12.75">
      <c r="A375" s="19" t="s">
        <v>42</v>
      </c>
      <c r="B375" s="19" t="s">
        <v>43</v>
      </c>
      <c r="C375" s="19">
        <v>1100</v>
      </c>
      <c r="D375" s="28">
        <v>12054</v>
      </c>
      <c r="E375" s="19" t="s">
        <v>56</v>
      </c>
      <c r="F375" s="19" t="s">
        <v>7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f t="shared" si="39"/>
        <v>0</v>
      </c>
      <c r="S375" s="21">
        <v>0</v>
      </c>
      <c r="T375" s="21">
        <v>302391</v>
      </c>
      <c r="U375" s="21">
        <v>0</v>
      </c>
      <c r="V375" s="21">
        <v>302391</v>
      </c>
    </row>
    <row r="376" spans="1:22" s="22" customFormat="1" ht="12.75">
      <c r="A376" s="19" t="s">
        <v>42</v>
      </c>
      <c r="B376" s="19" t="s">
        <v>43</v>
      </c>
      <c r="C376" s="19">
        <v>1100</v>
      </c>
      <c r="D376" s="28">
        <v>12055</v>
      </c>
      <c r="E376" s="19" t="s">
        <v>57</v>
      </c>
      <c r="F376" s="19" t="s">
        <v>7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f t="shared" si="39"/>
        <v>0</v>
      </c>
      <c r="S376" s="21">
        <v>0</v>
      </c>
      <c r="T376" s="21">
        <v>51715</v>
      </c>
      <c r="U376" s="21">
        <v>0</v>
      </c>
      <c r="V376" s="21">
        <v>51715</v>
      </c>
    </row>
    <row r="377" spans="1:22" s="22" customFormat="1" ht="12.75">
      <c r="A377" s="19" t="s">
        <v>42</v>
      </c>
      <c r="B377" s="19" t="s">
        <v>43</v>
      </c>
      <c r="C377" s="19">
        <v>1100</v>
      </c>
      <c r="D377" s="28">
        <v>12056</v>
      </c>
      <c r="E377" s="19" t="s">
        <v>58</v>
      </c>
      <c r="F377" s="19" t="s">
        <v>7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f t="shared" si="39"/>
        <v>0</v>
      </c>
      <c r="S377" s="21">
        <v>0</v>
      </c>
      <c r="T377" s="21">
        <v>96344</v>
      </c>
      <c r="U377" s="21">
        <v>0</v>
      </c>
      <c r="V377" s="21">
        <v>96344</v>
      </c>
    </row>
    <row r="378" spans="1:22" s="22" customFormat="1" ht="12.75">
      <c r="A378" s="19" t="s">
        <v>42</v>
      </c>
      <c r="B378" s="19" t="s">
        <v>43</v>
      </c>
      <c r="C378" s="19">
        <v>1100</v>
      </c>
      <c r="D378" s="28">
        <v>12057</v>
      </c>
      <c r="E378" s="19" t="s">
        <v>59</v>
      </c>
      <c r="F378" s="19" t="s">
        <v>7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f t="shared" si="39"/>
        <v>0</v>
      </c>
      <c r="S378" s="21">
        <v>0</v>
      </c>
      <c r="T378" s="21">
        <v>247248</v>
      </c>
      <c r="U378" s="21">
        <v>0</v>
      </c>
      <c r="V378" s="21">
        <v>247248</v>
      </c>
    </row>
    <row r="379" spans="1:22" s="22" customFormat="1" ht="12.75">
      <c r="A379" s="19" t="s">
        <v>42</v>
      </c>
      <c r="B379" s="19" t="s">
        <v>43</v>
      </c>
      <c r="C379" s="19">
        <v>1100</v>
      </c>
      <c r="D379" s="28">
        <v>12058</v>
      </c>
      <c r="E379" s="19" t="s">
        <v>60</v>
      </c>
      <c r="F379" s="19" t="s">
        <v>7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f t="shared" si="39"/>
        <v>0</v>
      </c>
      <c r="S379" s="21">
        <v>0</v>
      </c>
      <c r="T379" s="21">
        <v>17396</v>
      </c>
      <c r="U379" s="21">
        <v>0</v>
      </c>
      <c r="V379" s="21">
        <v>17396</v>
      </c>
    </row>
    <row r="380" spans="1:22" s="22" customFormat="1" ht="12.75">
      <c r="A380" s="19" t="s">
        <v>42</v>
      </c>
      <c r="B380" s="19" t="s">
        <v>43</v>
      </c>
      <c r="C380" s="19">
        <v>1100</v>
      </c>
      <c r="D380" s="28">
        <v>12059</v>
      </c>
      <c r="E380" s="19" t="s">
        <v>61</v>
      </c>
      <c r="F380" s="19" t="s">
        <v>7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f t="shared" si="39"/>
        <v>0</v>
      </c>
      <c r="S380" s="21">
        <v>0</v>
      </c>
      <c r="T380" s="21">
        <v>15000</v>
      </c>
      <c r="U380" s="21">
        <v>0</v>
      </c>
      <c r="V380" s="21">
        <v>15000</v>
      </c>
    </row>
    <row r="381" spans="1:22" s="22" customFormat="1" ht="12.75">
      <c r="A381" s="19" t="s">
        <v>42</v>
      </c>
      <c r="B381" s="19" t="s">
        <v>43</v>
      </c>
      <c r="C381" s="19">
        <v>1100</v>
      </c>
      <c r="D381" s="28">
        <v>12062</v>
      </c>
      <c r="E381" s="19" t="s">
        <v>62</v>
      </c>
      <c r="F381" s="19" t="s">
        <v>7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f t="shared" si="39"/>
        <v>0</v>
      </c>
      <c r="S381" s="21">
        <v>0</v>
      </c>
      <c r="T381" s="21">
        <v>60000</v>
      </c>
      <c r="U381" s="21">
        <v>0</v>
      </c>
      <c r="V381" s="21">
        <v>60000</v>
      </c>
    </row>
    <row r="382" spans="1:22" s="22" customFormat="1" ht="12.75">
      <c r="A382" s="19" t="s">
        <v>42</v>
      </c>
      <c r="B382" s="19" t="s">
        <v>43</v>
      </c>
      <c r="C382" s="19">
        <v>1100</v>
      </c>
      <c r="D382" s="28">
        <v>12065</v>
      </c>
      <c r="E382" s="19" t="s">
        <v>63</v>
      </c>
      <c r="F382" s="19" t="s">
        <v>7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f t="shared" si="39"/>
        <v>0</v>
      </c>
      <c r="S382" s="21">
        <v>0</v>
      </c>
      <c r="T382" s="21">
        <v>1055932</v>
      </c>
      <c r="U382" s="21">
        <v>0</v>
      </c>
      <c r="V382" s="21">
        <v>1055932</v>
      </c>
    </row>
    <row r="383" spans="1:22" s="22" customFormat="1" ht="12.75">
      <c r="A383" s="19" t="s">
        <v>42</v>
      </c>
      <c r="B383" s="19" t="s">
        <v>43</v>
      </c>
      <c r="C383" s="19">
        <v>1100</v>
      </c>
      <c r="D383" s="28">
        <v>12066</v>
      </c>
      <c r="E383" s="19" t="s">
        <v>64</v>
      </c>
      <c r="F383" s="19" t="s">
        <v>7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f t="shared" si="39"/>
        <v>0</v>
      </c>
      <c r="S383" s="21">
        <v>0</v>
      </c>
      <c r="T383" s="21">
        <v>126673</v>
      </c>
      <c r="U383" s="21">
        <v>0</v>
      </c>
      <c r="V383" s="21">
        <v>126673</v>
      </c>
    </row>
    <row r="384" spans="1:22" s="22" customFormat="1" ht="12.75">
      <c r="A384" s="19" t="s">
        <v>42</v>
      </c>
      <c r="B384" s="19" t="s">
        <v>177</v>
      </c>
      <c r="C384" s="19">
        <v>1100</v>
      </c>
      <c r="D384" s="28">
        <v>12366</v>
      </c>
      <c r="E384" s="19" t="s">
        <v>184</v>
      </c>
      <c r="F384" s="19" t="s">
        <v>7</v>
      </c>
      <c r="G384" s="20">
        <v>1</v>
      </c>
      <c r="H384" s="20">
        <v>0</v>
      </c>
      <c r="I384" s="20">
        <v>0</v>
      </c>
      <c r="J384" s="20">
        <v>3</v>
      </c>
      <c r="K384" s="20">
        <v>2</v>
      </c>
      <c r="L384" s="20">
        <v>0</v>
      </c>
      <c r="M384" s="21">
        <v>430800</v>
      </c>
      <c r="N384" s="21">
        <v>0</v>
      </c>
      <c r="O384" s="21">
        <v>4700</v>
      </c>
      <c r="P384" s="21">
        <v>0</v>
      </c>
      <c r="Q384" s="21">
        <v>0</v>
      </c>
      <c r="R384" s="21">
        <f t="shared" si="39"/>
        <v>435500</v>
      </c>
      <c r="S384" s="21">
        <v>30000</v>
      </c>
      <c r="T384" s="21">
        <v>0</v>
      </c>
      <c r="U384" s="21">
        <v>0</v>
      </c>
      <c r="V384" s="21">
        <v>465500</v>
      </c>
    </row>
    <row r="385" spans="1:22" s="22" customFormat="1" ht="12.75">
      <c r="A385" s="19" t="s">
        <v>42</v>
      </c>
      <c r="B385" s="19" t="s">
        <v>177</v>
      </c>
      <c r="C385" s="19">
        <v>1100</v>
      </c>
      <c r="D385" s="28">
        <v>12414</v>
      </c>
      <c r="E385" s="19" t="s">
        <v>218</v>
      </c>
      <c r="F385" s="19" t="s">
        <v>7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1">
        <v>0</v>
      </c>
      <c r="N385" s="21">
        <v>0</v>
      </c>
      <c r="O385" s="21">
        <v>10000</v>
      </c>
      <c r="P385" s="21">
        <v>0</v>
      </c>
      <c r="Q385" s="21">
        <v>0</v>
      </c>
      <c r="R385" s="21">
        <f t="shared" si="39"/>
        <v>10000</v>
      </c>
      <c r="S385" s="21">
        <v>9600</v>
      </c>
      <c r="T385" s="21">
        <v>0</v>
      </c>
      <c r="U385" s="21">
        <v>0</v>
      </c>
      <c r="V385" s="21">
        <v>19600</v>
      </c>
    </row>
    <row r="386" spans="1:22" s="22" customFormat="1" ht="12.75">
      <c r="A386" s="19" t="s">
        <v>42</v>
      </c>
      <c r="B386" s="19" t="s">
        <v>177</v>
      </c>
      <c r="C386" s="19">
        <v>1100</v>
      </c>
      <c r="D386" s="28">
        <v>12420</v>
      </c>
      <c r="E386" s="19" t="s">
        <v>222</v>
      </c>
      <c r="F386" s="19" t="s">
        <v>7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1">
        <v>0</v>
      </c>
      <c r="N386" s="21">
        <v>0</v>
      </c>
      <c r="O386" s="21">
        <v>179280</v>
      </c>
      <c r="P386" s="21">
        <v>0</v>
      </c>
      <c r="Q386" s="21">
        <v>0</v>
      </c>
      <c r="R386" s="21">
        <f t="shared" si="39"/>
        <v>179280</v>
      </c>
      <c r="S386" s="21">
        <v>0</v>
      </c>
      <c r="T386" s="21">
        <v>0</v>
      </c>
      <c r="U386" s="21">
        <v>0</v>
      </c>
      <c r="V386" s="21">
        <v>179280</v>
      </c>
    </row>
    <row r="387" spans="1:22" s="22" customFormat="1" ht="12.75">
      <c r="A387" s="19" t="s">
        <v>42</v>
      </c>
      <c r="B387" s="19" t="s">
        <v>177</v>
      </c>
      <c r="C387" s="19">
        <v>1100</v>
      </c>
      <c r="D387" s="28">
        <v>12421</v>
      </c>
      <c r="E387" s="19" t="s">
        <v>223</v>
      </c>
      <c r="F387" s="19" t="s">
        <v>7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f t="shared" si="39"/>
        <v>0</v>
      </c>
      <c r="S387" s="21">
        <v>0</v>
      </c>
      <c r="T387" s="21">
        <v>0</v>
      </c>
      <c r="U387" s="21">
        <v>2498</v>
      </c>
      <c r="V387" s="21">
        <v>2498</v>
      </c>
    </row>
    <row r="388" spans="1:22" s="22" customFormat="1" ht="12.75">
      <c r="A388" s="19" t="s">
        <v>42</v>
      </c>
      <c r="B388" s="19" t="s">
        <v>237</v>
      </c>
      <c r="C388" s="19">
        <v>1100</v>
      </c>
      <c r="D388" s="28">
        <v>12450</v>
      </c>
      <c r="E388" s="19" t="s">
        <v>238</v>
      </c>
      <c r="F388" s="19" t="s">
        <v>7</v>
      </c>
      <c r="G388" s="20">
        <v>0</v>
      </c>
      <c r="H388" s="20">
        <v>0</v>
      </c>
      <c r="I388" s="20">
        <v>0</v>
      </c>
      <c r="J388" s="20">
        <v>2.485</v>
      </c>
      <c r="K388" s="20">
        <v>0</v>
      </c>
      <c r="L388" s="20">
        <v>0</v>
      </c>
      <c r="M388" s="21">
        <v>106608</v>
      </c>
      <c r="N388" s="21">
        <v>0</v>
      </c>
      <c r="O388" s="21">
        <v>2009</v>
      </c>
      <c r="P388" s="21">
        <v>0</v>
      </c>
      <c r="Q388" s="21">
        <v>0</v>
      </c>
      <c r="R388" s="21">
        <f t="shared" si="39"/>
        <v>108617</v>
      </c>
      <c r="S388" s="21">
        <v>10874</v>
      </c>
      <c r="T388" s="21">
        <v>0</v>
      </c>
      <c r="U388" s="21">
        <v>0</v>
      </c>
      <c r="V388" s="21">
        <v>119491</v>
      </c>
    </row>
    <row r="389" spans="1:22" s="22" customFormat="1" ht="12.75">
      <c r="A389" s="19" t="s">
        <v>42</v>
      </c>
      <c r="B389" s="19" t="s">
        <v>237</v>
      </c>
      <c r="C389" s="19">
        <v>1100</v>
      </c>
      <c r="D389" s="28">
        <v>12451</v>
      </c>
      <c r="E389" s="19" t="s">
        <v>239</v>
      </c>
      <c r="F389" s="19" t="s">
        <v>7</v>
      </c>
      <c r="G389" s="20">
        <v>1</v>
      </c>
      <c r="H389" s="20">
        <v>0</v>
      </c>
      <c r="I389" s="20">
        <v>0</v>
      </c>
      <c r="J389" s="20">
        <v>17</v>
      </c>
      <c r="K389" s="20">
        <v>0</v>
      </c>
      <c r="L389" s="20">
        <v>0</v>
      </c>
      <c r="M389" s="21">
        <v>743448</v>
      </c>
      <c r="N389" s="21">
        <v>0</v>
      </c>
      <c r="O389" s="21">
        <v>54216</v>
      </c>
      <c r="P389" s="21">
        <v>0</v>
      </c>
      <c r="Q389" s="21">
        <v>0</v>
      </c>
      <c r="R389" s="21">
        <f t="shared" si="39"/>
        <v>797664</v>
      </c>
      <c r="S389" s="21">
        <v>165556</v>
      </c>
      <c r="T389" s="21">
        <v>0</v>
      </c>
      <c r="U389" s="21">
        <v>0</v>
      </c>
      <c r="V389" s="21">
        <v>963220</v>
      </c>
    </row>
    <row r="390" spans="1:22" s="22" customFormat="1" ht="12.75">
      <c r="A390" s="19" t="s">
        <v>42</v>
      </c>
      <c r="B390" s="19" t="s">
        <v>237</v>
      </c>
      <c r="C390" s="19">
        <v>1100</v>
      </c>
      <c r="D390" s="28">
        <v>12453</v>
      </c>
      <c r="E390" s="19" t="s">
        <v>240</v>
      </c>
      <c r="F390" s="19" t="s">
        <v>7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f t="shared" si="39"/>
        <v>0</v>
      </c>
      <c r="S390" s="21">
        <v>10330</v>
      </c>
      <c r="T390" s="21">
        <v>0</v>
      </c>
      <c r="U390" s="21">
        <v>0</v>
      </c>
      <c r="V390" s="21">
        <v>10330</v>
      </c>
    </row>
    <row r="391" spans="1:22" s="22" customFormat="1" ht="12.75">
      <c r="A391" s="19" t="s">
        <v>42</v>
      </c>
      <c r="B391" s="19" t="s">
        <v>237</v>
      </c>
      <c r="C391" s="19">
        <v>1100</v>
      </c>
      <c r="D391" s="28">
        <v>12454</v>
      </c>
      <c r="E391" s="19" t="s">
        <v>241</v>
      </c>
      <c r="F391" s="19" t="s">
        <v>7</v>
      </c>
      <c r="G391" s="20">
        <v>2</v>
      </c>
      <c r="H391" s="20">
        <v>0</v>
      </c>
      <c r="I391" s="20">
        <v>0</v>
      </c>
      <c r="J391" s="20">
        <v>3.162</v>
      </c>
      <c r="K391" s="20">
        <v>0</v>
      </c>
      <c r="L391" s="20">
        <v>0</v>
      </c>
      <c r="M391" s="21">
        <v>199168</v>
      </c>
      <c r="N391" s="21">
        <v>0</v>
      </c>
      <c r="O391" s="21">
        <v>2272</v>
      </c>
      <c r="P391" s="21">
        <v>0</v>
      </c>
      <c r="Q391" s="21">
        <v>0</v>
      </c>
      <c r="R391" s="21">
        <f t="shared" si="39"/>
        <v>201440</v>
      </c>
      <c r="S391" s="21">
        <v>8646</v>
      </c>
      <c r="T391" s="21">
        <v>0</v>
      </c>
      <c r="U391" s="21">
        <v>0</v>
      </c>
      <c r="V391" s="21">
        <v>210086</v>
      </c>
    </row>
    <row r="392" spans="1:22" s="22" customFormat="1" ht="12.75">
      <c r="A392" s="19" t="s">
        <v>42</v>
      </c>
      <c r="B392" s="19" t="s">
        <v>237</v>
      </c>
      <c r="C392" s="19">
        <v>1100</v>
      </c>
      <c r="D392" s="28">
        <v>12455</v>
      </c>
      <c r="E392" s="19" t="s">
        <v>242</v>
      </c>
      <c r="F392" s="19" t="s">
        <v>7</v>
      </c>
      <c r="G392" s="20">
        <v>1</v>
      </c>
      <c r="H392" s="20">
        <v>0</v>
      </c>
      <c r="I392" s="20">
        <v>0</v>
      </c>
      <c r="J392" s="20">
        <v>21</v>
      </c>
      <c r="K392" s="20">
        <v>0</v>
      </c>
      <c r="L392" s="20">
        <v>0</v>
      </c>
      <c r="M392" s="21">
        <v>907008</v>
      </c>
      <c r="N392" s="21">
        <v>0</v>
      </c>
      <c r="O392" s="21">
        <v>8840</v>
      </c>
      <c r="P392" s="21">
        <v>0</v>
      </c>
      <c r="Q392" s="21">
        <v>0</v>
      </c>
      <c r="R392" s="21">
        <f t="shared" si="39"/>
        <v>915848</v>
      </c>
      <c r="S392" s="21">
        <v>79165</v>
      </c>
      <c r="T392" s="21">
        <v>0</v>
      </c>
      <c r="U392" s="21">
        <v>0</v>
      </c>
      <c r="V392" s="21">
        <v>995013</v>
      </c>
    </row>
    <row r="393" spans="1:22" s="22" customFormat="1" ht="12.75">
      <c r="A393" s="19" t="s">
        <v>42</v>
      </c>
      <c r="B393" s="19" t="s">
        <v>237</v>
      </c>
      <c r="C393" s="19">
        <v>1100</v>
      </c>
      <c r="D393" s="28">
        <v>12457</v>
      </c>
      <c r="E393" s="19" t="s">
        <v>243</v>
      </c>
      <c r="F393" s="19" t="s">
        <v>7</v>
      </c>
      <c r="G393" s="20">
        <v>2</v>
      </c>
      <c r="H393" s="20">
        <v>0</v>
      </c>
      <c r="I393" s="20">
        <v>0</v>
      </c>
      <c r="J393" s="20">
        <v>4</v>
      </c>
      <c r="K393" s="20">
        <v>0</v>
      </c>
      <c r="L393" s="20">
        <v>0</v>
      </c>
      <c r="M393" s="21">
        <v>315576</v>
      </c>
      <c r="N393" s="21">
        <v>0</v>
      </c>
      <c r="O393" s="21">
        <v>46742</v>
      </c>
      <c r="P393" s="21">
        <v>22599</v>
      </c>
      <c r="Q393" s="21">
        <v>0</v>
      </c>
      <c r="R393" s="21">
        <f t="shared" si="39"/>
        <v>384917</v>
      </c>
      <c r="S393" s="21">
        <v>26119</v>
      </c>
      <c r="T393" s="21">
        <v>0</v>
      </c>
      <c r="U393" s="21">
        <v>0</v>
      </c>
      <c r="V393" s="21">
        <v>411036</v>
      </c>
    </row>
    <row r="394" spans="1:22" s="22" customFormat="1" ht="12.75">
      <c r="A394" s="19" t="s">
        <v>42</v>
      </c>
      <c r="B394" s="19" t="s">
        <v>237</v>
      </c>
      <c r="C394" s="19">
        <v>1100</v>
      </c>
      <c r="D394" s="28">
        <v>12460</v>
      </c>
      <c r="E394" s="19" t="s">
        <v>245</v>
      </c>
      <c r="F394" s="19" t="s">
        <v>7</v>
      </c>
      <c r="G394" s="20">
        <v>0</v>
      </c>
      <c r="H394" s="20">
        <v>0</v>
      </c>
      <c r="I394" s="20">
        <v>0</v>
      </c>
      <c r="J394" s="20">
        <v>1</v>
      </c>
      <c r="K394" s="20">
        <v>0</v>
      </c>
      <c r="L394" s="20">
        <v>0</v>
      </c>
      <c r="M394" s="21">
        <v>37368</v>
      </c>
      <c r="N394" s="21">
        <v>0</v>
      </c>
      <c r="O394" s="21">
        <v>500</v>
      </c>
      <c r="P394" s="21">
        <v>0</v>
      </c>
      <c r="Q394" s="21">
        <v>0</v>
      </c>
      <c r="R394" s="21">
        <f t="shared" si="39"/>
        <v>37868</v>
      </c>
      <c r="S394" s="21">
        <v>2759</v>
      </c>
      <c r="T394" s="21">
        <v>0</v>
      </c>
      <c r="U394" s="21">
        <v>0</v>
      </c>
      <c r="V394" s="21">
        <v>40627</v>
      </c>
    </row>
    <row r="395" spans="1:22" s="22" customFormat="1" ht="12.75">
      <c r="A395" s="19" t="s">
        <v>42</v>
      </c>
      <c r="B395" s="19" t="s">
        <v>237</v>
      </c>
      <c r="C395" s="19">
        <v>1100</v>
      </c>
      <c r="D395" s="28">
        <v>12467</v>
      </c>
      <c r="E395" s="19" t="s">
        <v>250</v>
      </c>
      <c r="F395" s="19" t="s">
        <v>7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1">
        <v>0</v>
      </c>
      <c r="N395" s="21">
        <v>0</v>
      </c>
      <c r="O395" s="21">
        <v>26844</v>
      </c>
      <c r="P395" s="21">
        <v>0</v>
      </c>
      <c r="Q395" s="21">
        <v>0</v>
      </c>
      <c r="R395" s="21">
        <f t="shared" si="39"/>
        <v>26844</v>
      </c>
      <c r="S395" s="21">
        <v>3031</v>
      </c>
      <c r="T395" s="21">
        <v>0</v>
      </c>
      <c r="U395" s="21">
        <v>0</v>
      </c>
      <c r="V395" s="21">
        <v>29875</v>
      </c>
    </row>
    <row r="396" spans="1:22" s="22" customFormat="1" ht="12.75">
      <c r="A396" s="19" t="s">
        <v>42</v>
      </c>
      <c r="B396" s="19" t="s">
        <v>237</v>
      </c>
      <c r="C396" s="19">
        <v>1100</v>
      </c>
      <c r="D396" s="28">
        <v>12471</v>
      </c>
      <c r="E396" s="19" t="s">
        <v>251</v>
      </c>
      <c r="F396" s="19" t="s">
        <v>7</v>
      </c>
      <c r="G396" s="20">
        <v>1</v>
      </c>
      <c r="H396" s="20">
        <v>0</v>
      </c>
      <c r="I396" s="20">
        <v>0</v>
      </c>
      <c r="J396" s="20">
        <v>20</v>
      </c>
      <c r="K396" s="20">
        <v>0</v>
      </c>
      <c r="L396" s="20">
        <v>0</v>
      </c>
      <c r="M396" s="21">
        <v>831084</v>
      </c>
      <c r="N396" s="21">
        <v>0</v>
      </c>
      <c r="O396" s="21">
        <v>30112</v>
      </c>
      <c r="P396" s="21">
        <v>0</v>
      </c>
      <c r="Q396" s="21">
        <v>0</v>
      </c>
      <c r="R396" s="21">
        <f t="shared" si="39"/>
        <v>861196</v>
      </c>
      <c r="S396" s="21">
        <v>375881</v>
      </c>
      <c r="T396" s="21">
        <v>0</v>
      </c>
      <c r="U396" s="21">
        <v>0</v>
      </c>
      <c r="V396" s="21">
        <v>1237077</v>
      </c>
    </row>
    <row r="397" spans="1:22" s="22" customFormat="1" ht="12.75">
      <c r="A397" s="19" t="s">
        <v>42</v>
      </c>
      <c r="B397" s="19" t="s">
        <v>237</v>
      </c>
      <c r="C397" s="19">
        <v>1100</v>
      </c>
      <c r="D397" s="28">
        <v>12474</v>
      </c>
      <c r="E397" s="19" t="s">
        <v>252</v>
      </c>
      <c r="F397" s="19" t="s">
        <v>7</v>
      </c>
      <c r="G397" s="20">
        <v>1</v>
      </c>
      <c r="H397" s="20">
        <v>0</v>
      </c>
      <c r="I397" s="20">
        <v>0</v>
      </c>
      <c r="J397" s="20">
        <v>10</v>
      </c>
      <c r="K397" s="20">
        <v>0</v>
      </c>
      <c r="L397" s="20">
        <v>0</v>
      </c>
      <c r="M397" s="21">
        <v>487224</v>
      </c>
      <c r="N397" s="21">
        <v>0</v>
      </c>
      <c r="O397" s="21">
        <v>95888</v>
      </c>
      <c r="P397" s="21">
        <v>0</v>
      </c>
      <c r="Q397" s="21">
        <v>0</v>
      </c>
      <c r="R397" s="21">
        <f t="shared" si="39"/>
        <v>583112</v>
      </c>
      <c r="S397" s="21">
        <v>56401</v>
      </c>
      <c r="T397" s="21">
        <v>0</v>
      </c>
      <c r="U397" s="21">
        <v>0</v>
      </c>
      <c r="V397" s="21">
        <v>639513</v>
      </c>
    </row>
    <row r="398" spans="1:22" s="22" customFormat="1" ht="12.75">
      <c r="A398" s="19" t="s">
        <v>42</v>
      </c>
      <c r="B398" s="19" t="s">
        <v>237</v>
      </c>
      <c r="C398" s="19">
        <v>1100</v>
      </c>
      <c r="D398" s="28">
        <v>12476</v>
      </c>
      <c r="E398" s="19" t="s">
        <v>253</v>
      </c>
      <c r="F398" s="19" t="s">
        <v>7</v>
      </c>
      <c r="G398" s="20">
        <v>1</v>
      </c>
      <c r="H398" s="20">
        <v>0</v>
      </c>
      <c r="I398" s="20">
        <v>0</v>
      </c>
      <c r="J398" s="20">
        <v>6</v>
      </c>
      <c r="K398" s="20">
        <v>0</v>
      </c>
      <c r="L398" s="20">
        <v>0</v>
      </c>
      <c r="M398" s="21">
        <v>403344</v>
      </c>
      <c r="N398" s="21">
        <v>0</v>
      </c>
      <c r="O398" s="21">
        <v>8871</v>
      </c>
      <c r="P398" s="21">
        <v>0</v>
      </c>
      <c r="Q398" s="21">
        <v>0</v>
      </c>
      <c r="R398" s="21">
        <f t="shared" si="39"/>
        <v>412215</v>
      </c>
      <c r="S398" s="21">
        <v>36152</v>
      </c>
      <c r="T398" s="21">
        <v>0</v>
      </c>
      <c r="U398" s="21">
        <v>0</v>
      </c>
      <c r="V398" s="21">
        <v>448367</v>
      </c>
    </row>
    <row r="399" spans="1:22" s="22" customFormat="1" ht="12.75">
      <c r="A399" s="19" t="s">
        <v>42</v>
      </c>
      <c r="B399" s="19" t="s">
        <v>237</v>
      </c>
      <c r="C399" s="19">
        <v>1100</v>
      </c>
      <c r="D399" s="28">
        <v>12478</v>
      </c>
      <c r="E399" s="19" t="s">
        <v>254</v>
      </c>
      <c r="F399" s="19" t="s">
        <v>7</v>
      </c>
      <c r="G399" s="20">
        <v>0</v>
      </c>
      <c r="H399" s="20">
        <v>0</v>
      </c>
      <c r="I399" s="20">
        <v>0</v>
      </c>
      <c r="J399" s="20">
        <v>0.515</v>
      </c>
      <c r="K399" s="20">
        <v>0</v>
      </c>
      <c r="L399" s="20">
        <v>0</v>
      </c>
      <c r="M399" s="21">
        <v>15829</v>
      </c>
      <c r="N399" s="21">
        <v>0</v>
      </c>
      <c r="O399" s="21">
        <v>1567</v>
      </c>
      <c r="P399" s="21">
        <v>0</v>
      </c>
      <c r="Q399" s="21">
        <v>6015</v>
      </c>
      <c r="R399" s="21">
        <f t="shared" si="39"/>
        <v>23411</v>
      </c>
      <c r="S399" s="21">
        <v>7589</v>
      </c>
      <c r="T399" s="21">
        <v>0</v>
      </c>
      <c r="U399" s="21">
        <v>0</v>
      </c>
      <c r="V399" s="21">
        <v>31000</v>
      </c>
    </row>
    <row r="400" spans="1:22" s="22" customFormat="1" ht="12.75">
      <c r="A400" s="19" t="s">
        <v>42</v>
      </c>
      <c r="B400" s="19" t="s">
        <v>237</v>
      </c>
      <c r="C400" s="19">
        <v>1100</v>
      </c>
      <c r="D400" s="28">
        <v>12479</v>
      </c>
      <c r="E400" s="19" t="s">
        <v>255</v>
      </c>
      <c r="F400" s="19" t="s">
        <v>7</v>
      </c>
      <c r="G400" s="20">
        <v>0</v>
      </c>
      <c r="H400" s="20">
        <v>0</v>
      </c>
      <c r="I400" s="20">
        <v>0</v>
      </c>
      <c r="J400" s="20">
        <v>4</v>
      </c>
      <c r="K400" s="20">
        <v>0</v>
      </c>
      <c r="L400" s="20">
        <v>0</v>
      </c>
      <c r="M400" s="21">
        <v>190200</v>
      </c>
      <c r="N400" s="21">
        <v>0</v>
      </c>
      <c r="O400" s="21">
        <v>17620</v>
      </c>
      <c r="P400" s="21">
        <v>0</v>
      </c>
      <c r="Q400" s="21">
        <v>0</v>
      </c>
      <c r="R400" s="21">
        <f t="shared" si="39"/>
        <v>207820</v>
      </c>
      <c r="S400" s="21">
        <v>16097</v>
      </c>
      <c r="T400" s="21">
        <v>0</v>
      </c>
      <c r="U400" s="21">
        <v>0</v>
      </c>
      <c r="V400" s="21">
        <v>223917</v>
      </c>
    </row>
    <row r="401" spans="1:22" s="22" customFormat="1" ht="12.75">
      <c r="A401" s="19" t="s">
        <v>42</v>
      </c>
      <c r="B401" s="19" t="s">
        <v>237</v>
      </c>
      <c r="C401" s="19">
        <v>1100</v>
      </c>
      <c r="D401" s="28">
        <v>12481</v>
      </c>
      <c r="E401" s="19" t="s">
        <v>256</v>
      </c>
      <c r="F401" s="19" t="s">
        <v>7</v>
      </c>
      <c r="G401" s="20">
        <v>0</v>
      </c>
      <c r="H401" s="20">
        <v>0</v>
      </c>
      <c r="I401" s="20">
        <v>0</v>
      </c>
      <c r="J401" s="20">
        <v>1</v>
      </c>
      <c r="K401" s="20">
        <v>0</v>
      </c>
      <c r="L401" s="20">
        <v>0</v>
      </c>
      <c r="M401" s="21">
        <v>46356</v>
      </c>
      <c r="N401" s="21">
        <v>0</v>
      </c>
      <c r="O401" s="21">
        <v>0</v>
      </c>
      <c r="P401" s="21">
        <v>0</v>
      </c>
      <c r="Q401" s="21">
        <v>0</v>
      </c>
      <c r="R401" s="21">
        <f t="shared" si="39"/>
        <v>46356</v>
      </c>
      <c r="S401" s="21">
        <v>0</v>
      </c>
      <c r="T401" s="21">
        <v>0</v>
      </c>
      <c r="U401" s="21">
        <v>0</v>
      </c>
      <c r="V401" s="21">
        <v>46356</v>
      </c>
    </row>
    <row r="402" spans="1:22" s="22" customFormat="1" ht="12.75">
      <c r="A402" s="19" t="s">
        <v>42</v>
      </c>
      <c r="B402" s="19" t="s">
        <v>237</v>
      </c>
      <c r="C402" s="19">
        <v>1311</v>
      </c>
      <c r="D402" s="28">
        <v>12482</v>
      </c>
      <c r="E402" s="19" t="s">
        <v>257</v>
      </c>
      <c r="F402" s="19" t="s">
        <v>7</v>
      </c>
      <c r="G402" s="20">
        <v>1</v>
      </c>
      <c r="H402" s="20">
        <v>0</v>
      </c>
      <c r="I402" s="20">
        <v>0</v>
      </c>
      <c r="J402" s="20">
        <v>12</v>
      </c>
      <c r="K402" s="20">
        <v>0</v>
      </c>
      <c r="L402" s="20">
        <v>0</v>
      </c>
      <c r="M402" s="21">
        <v>829200</v>
      </c>
      <c r="N402" s="21">
        <v>0</v>
      </c>
      <c r="O402" s="21">
        <v>168915</v>
      </c>
      <c r="P402" s="21">
        <v>0</v>
      </c>
      <c r="Q402" s="21">
        <v>0</v>
      </c>
      <c r="R402" s="21">
        <f t="shared" si="39"/>
        <v>998115</v>
      </c>
      <c r="S402" s="21">
        <v>254511</v>
      </c>
      <c r="T402" s="21">
        <v>0</v>
      </c>
      <c r="U402" s="21">
        <v>0</v>
      </c>
      <c r="V402" s="21">
        <v>1252626</v>
      </c>
    </row>
    <row r="403" spans="1:22" s="22" customFormat="1" ht="12.75">
      <c r="A403" s="19" t="s">
        <v>42</v>
      </c>
      <c r="B403" s="19" t="s">
        <v>237</v>
      </c>
      <c r="C403" s="19">
        <v>1100</v>
      </c>
      <c r="D403" s="28">
        <v>12484</v>
      </c>
      <c r="E403" s="19" t="s">
        <v>258</v>
      </c>
      <c r="F403" s="19" t="s">
        <v>7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f t="shared" si="39"/>
        <v>0</v>
      </c>
      <c r="S403" s="21">
        <v>3069</v>
      </c>
      <c r="T403" s="21">
        <v>0</v>
      </c>
      <c r="U403" s="21">
        <v>0</v>
      </c>
      <c r="V403" s="21">
        <v>3069</v>
      </c>
    </row>
    <row r="404" spans="1:22" s="22" customFormat="1" ht="12.75">
      <c r="A404" s="19" t="s">
        <v>42</v>
      </c>
      <c r="B404" s="19" t="s">
        <v>237</v>
      </c>
      <c r="C404" s="19">
        <v>1100</v>
      </c>
      <c r="D404" s="28">
        <v>12490</v>
      </c>
      <c r="E404" s="19" t="s">
        <v>261</v>
      </c>
      <c r="F404" s="19" t="s">
        <v>7</v>
      </c>
      <c r="G404" s="20">
        <v>0</v>
      </c>
      <c r="H404" s="20">
        <v>0</v>
      </c>
      <c r="I404" s="20">
        <v>0</v>
      </c>
      <c r="J404" s="20">
        <v>1</v>
      </c>
      <c r="K404" s="20">
        <v>0</v>
      </c>
      <c r="L404" s="20">
        <v>0</v>
      </c>
      <c r="M404" s="21">
        <v>44784</v>
      </c>
      <c r="N404" s="21">
        <v>0</v>
      </c>
      <c r="O404" s="21">
        <v>26318</v>
      </c>
      <c r="P404" s="21">
        <v>0</v>
      </c>
      <c r="Q404" s="21">
        <v>0</v>
      </c>
      <c r="R404" s="21">
        <f t="shared" si="39"/>
        <v>71102</v>
      </c>
      <c r="S404" s="21">
        <v>3146</v>
      </c>
      <c r="T404" s="21">
        <v>0</v>
      </c>
      <c r="U404" s="21">
        <v>0</v>
      </c>
      <c r="V404" s="21">
        <v>74248</v>
      </c>
    </row>
    <row r="405" spans="1:22" s="22" customFormat="1" ht="12.75">
      <c r="A405" s="19" t="s">
        <v>42</v>
      </c>
      <c r="B405" s="19" t="s">
        <v>237</v>
      </c>
      <c r="C405" s="19">
        <v>1100</v>
      </c>
      <c r="D405" s="28">
        <v>12491</v>
      </c>
      <c r="E405" s="19" t="s">
        <v>262</v>
      </c>
      <c r="F405" s="19" t="s">
        <v>7</v>
      </c>
      <c r="G405" s="20">
        <v>0</v>
      </c>
      <c r="H405" s="20">
        <v>0</v>
      </c>
      <c r="I405" s="20">
        <v>0</v>
      </c>
      <c r="J405" s="20">
        <v>4</v>
      </c>
      <c r="K405" s="20">
        <v>0</v>
      </c>
      <c r="L405" s="20">
        <v>0</v>
      </c>
      <c r="M405" s="21">
        <v>191400</v>
      </c>
      <c r="N405" s="21">
        <v>0</v>
      </c>
      <c r="O405" s="21">
        <v>11769</v>
      </c>
      <c r="P405" s="21">
        <v>0</v>
      </c>
      <c r="Q405" s="21">
        <v>0</v>
      </c>
      <c r="R405" s="21">
        <f t="shared" si="39"/>
        <v>203169</v>
      </c>
      <c r="S405" s="21">
        <v>27044</v>
      </c>
      <c r="T405" s="21">
        <v>0</v>
      </c>
      <c r="U405" s="21">
        <v>0</v>
      </c>
      <c r="V405" s="21">
        <v>230213</v>
      </c>
    </row>
    <row r="406" spans="1:22" s="22" customFormat="1" ht="12.75">
      <c r="A406" s="19" t="s">
        <v>42</v>
      </c>
      <c r="B406" s="19" t="s">
        <v>237</v>
      </c>
      <c r="C406" s="19">
        <v>1100</v>
      </c>
      <c r="D406" s="28">
        <v>12492</v>
      </c>
      <c r="E406" s="19" t="s">
        <v>263</v>
      </c>
      <c r="F406" s="19" t="s">
        <v>7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1">
        <v>0</v>
      </c>
      <c r="N406" s="21">
        <v>0</v>
      </c>
      <c r="O406" s="21">
        <v>1396</v>
      </c>
      <c r="P406" s="21">
        <v>0</v>
      </c>
      <c r="Q406" s="21">
        <v>0</v>
      </c>
      <c r="R406" s="21">
        <f t="shared" si="39"/>
        <v>1396</v>
      </c>
      <c r="S406" s="21">
        <v>35249</v>
      </c>
      <c r="T406" s="21">
        <v>0</v>
      </c>
      <c r="U406" s="21">
        <v>0</v>
      </c>
      <c r="V406" s="21">
        <v>36645</v>
      </c>
    </row>
    <row r="407" spans="1:22" s="22" customFormat="1" ht="12.75">
      <c r="A407" s="19" t="s">
        <v>42</v>
      </c>
      <c r="B407" s="19" t="s">
        <v>6</v>
      </c>
      <c r="C407" s="19">
        <v>1100</v>
      </c>
      <c r="D407" s="28">
        <v>16253</v>
      </c>
      <c r="E407" s="19" t="s">
        <v>500</v>
      </c>
      <c r="F407" s="19" t="s">
        <v>7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f t="shared" si="39"/>
        <v>0</v>
      </c>
      <c r="S407" s="21">
        <v>28550</v>
      </c>
      <c r="T407" s="21">
        <v>0</v>
      </c>
      <c r="U407" s="21">
        <v>0</v>
      </c>
      <c r="V407" s="21">
        <v>28550</v>
      </c>
    </row>
    <row r="408" spans="1:22" s="22" customFormat="1" ht="12.75">
      <c r="A408" s="19" t="s">
        <v>42</v>
      </c>
      <c r="B408" s="19" t="s">
        <v>6</v>
      </c>
      <c r="C408" s="19">
        <v>1100</v>
      </c>
      <c r="D408" s="28">
        <v>16254</v>
      </c>
      <c r="E408" s="19" t="s">
        <v>501</v>
      </c>
      <c r="F408" s="19" t="s">
        <v>7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f t="shared" si="39"/>
        <v>0</v>
      </c>
      <c r="S408" s="21">
        <v>19000</v>
      </c>
      <c r="T408" s="21">
        <v>0</v>
      </c>
      <c r="U408" s="21">
        <v>0</v>
      </c>
      <c r="V408" s="21">
        <v>19000</v>
      </c>
    </row>
    <row r="409" spans="1:22" s="22" customFormat="1" ht="12.75">
      <c r="A409" s="19" t="s">
        <v>42</v>
      </c>
      <c r="B409" s="19" t="s">
        <v>237</v>
      </c>
      <c r="C409" s="19">
        <v>1100</v>
      </c>
      <c r="D409" s="28">
        <v>16902</v>
      </c>
      <c r="E409" s="19" t="s">
        <v>518</v>
      </c>
      <c r="F409" s="19" t="s">
        <v>7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f t="shared" si="39"/>
        <v>0</v>
      </c>
      <c r="S409" s="21">
        <v>76000</v>
      </c>
      <c r="T409" s="21">
        <v>0</v>
      </c>
      <c r="U409" s="21">
        <v>0</v>
      </c>
      <c r="V409" s="21">
        <v>76000</v>
      </c>
    </row>
    <row r="410" spans="1:22" s="22" customFormat="1" ht="12.75">
      <c r="A410" s="19" t="s">
        <v>42</v>
      </c>
      <c r="B410" s="19" t="s">
        <v>237</v>
      </c>
      <c r="C410" s="19">
        <v>1100</v>
      </c>
      <c r="D410" s="28">
        <v>17140</v>
      </c>
      <c r="E410" s="19" t="s">
        <v>523</v>
      </c>
      <c r="F410" s="19" t="s">
        <v>7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f t="shared" si="39"/>
        <v>0</v>
      </c>
      <c r="S410" s="21">
        <v>45000</v>
      </c>
      <c r="T410" s="21">
        <v>0</v>
      </c>
      <c r="U410" s="21">
        <v>0</v>
      </c>
      <c r="V410" s="21">
        <v>45000</v>
      </c>
    </row>
    <row r="411" spans="1:22" s="22" customFormat="1" ht="12.75">
      <c r="A411" s="19" t="s">
        <v>42</v>
      </c>
      <c r="B411" s="19" t="s">
        <v>177</v>
      </c>
      <c r="C411" s="19">
        <v>1100</v>
      </c>
      <c r="D411" s="28">
        <v>18755</v>
      </c>
      <c r="E411" s="19" t="s">
        <v>563</v>
      </c>
      <c r="F411" s="19" t="s">
        <v>7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f t="shared" si="39"/>
        <v>0</v>
      </c>
      <c r="S411" s="21">
        <v>25000</v>
      </c>
      <c r="T411" s="21">
        <v>0</v>
      </c>
      <c r="U411" s="21">
        <v>0</v>
      </c>
      <c r="V411" s="21">
        <v>25000</v>
      </c>
    </row>
    <row r="412" spans="1:22" s="22" customFormat="1" ht="12.75">
      <c r="A412" s="19" t="s">
        <v>42</v>
      </c>
      <c r="B412" s="19" t="s">
        <v>43</v>
      </c>
      <c r="C412" s="19">
        <v>1100</v>
      </c>
      <c r="D412" s="28">
        <v>19092</v>
      </c>
      <c r="E412" s="19" t="s">
        <v>573</v>
      </c>
      <c r="F412" s="19" t="s">
        <v>7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f t="shared" si="39"/>
        <v>0</v>
      </c>
      <c r="S412" s="21">
        <v>0</v>
      </c>
      <c r="T412" s="21">
        <v>769334</v>
      </c>
      <c r="U412" s="21">
        <v>0</v>
      </c>
      <c r="V412" s="21">
        <v>769334</v>
      </c>
    </row>
    <row r="413" spans="1:22" s="22" customFormat="1" ht="12.75">
      <c r="A413" s="19" t="s">
        <v>42</v>
      </c>
      <c r="B413" s="19" t="s">
        <v>43</v>
      </c>
      <c r="C413" s="19">
        <v>1100</v>
      </c>
      <c r="D413" s="28">
        <v>19093</v>
      </c>
      <c r="E413" s="19" t="s">
        <v>574</v>
      </c>
      <c r="F413" s="19" t="s">
        <v>7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f t="shared" si="39"/>
        <v>0</v>
      </c>
      <c r="S413" s="21">
        <v>0</v>
      </c>
      <c r="T413" s="21">
        <v>1383399</v>
      </c>
      <c r="U413" s="21">
        <v>0</v>
      </c>
      <c r="V413" s="21">
        <v>1383399</v>
      </c>
    </row>
    <row r="414" spans="1:22" s="22" customFormat="1" ht="12.75">
      <c r="A414" s="19" t="s">
        <v>42</v>
      </c>
      <c r="B414" s="19" t="s">
        <v>43</v>
      </c>
      <c r="C414" s="19">
        <v>1100</v>
      </c>
      <c r="D414" s="28">
        <v>19094</v>
      </c>
      <c r="E414" s="19" t="s">
        <v>575</v>
      </c>
      <c r="F414" s="19" t="s">
        <v>7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f t="shared" si="39"/>
        <v>0</v>
      </c>
      <c r="S414" s="21">
        <v>0</v>
      </c>
      <c r="T414" s="21">
        <v>4330611</v>
      </c>
      <c r="U414" s="21">
        <v>0</v>
      </c>
      <c r="V414" s="21">
        <v>4330611</v>
      </c>
    </row>
    <row r="415" spans="1:22" s="22" customFormat="1" ht="12.75">
      <c r="A415" s="19" t="s">
        <v>42</v>
      </c>
      <c r="B415" s="19" t="s">
        <v>43</v>
      </c>
      <c r="C415" s="19">
        <v>1100</v>
      </c>
      <c r="D415" s="28">
        <v>19095</v>
      </c>
      <c r="E415" s="19" t="s">
        <v>576</v>
      </c>
      <c r="F415" s="19" t="s">
        <v>7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f t="shared" si="39"/>
        <v>0</v>
      </c>
      <c r="S415" s="21">
        <v>0</v>
      </c>
      <c r="T415" s="21">
        <v>109318</v>
      </c>
      <c r="U415" s="21">
        <v>0</v>
      </c>
      <c r="V415" s="21">
        <v>109318</v>
      </c>
    </row>
    <row r="416" spans="1:22" s="22" customFormat="1" ht="12.75">
      <c r="A416" s="19" t="s">
        <v>42</v>
      </c>
      <c r="B416" s="19" t="s">
        <v>43</v>
      </c>
      <c r="C416" s="19">
        <v>1100</v>
      </c>
      <c r="D416" s="28">
        <v>19096</v>
      </c>
      <c r="E416" s="19" t="s">
        <v>577</v>
      </c>
      <c r="F416" s="19" t="s">
        <v>7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f t="shared" si="39"/>
        <v>0</v>
      </c>
      <c r="S416" s="21">
        <v>0</v>
      </c>
      <c r="T416" s="21">
        <v>488543</v>
      </c>
      <c r="U416" s="21">
        <v>0</v>
      </c>
      <c r="V416" s="21">
        <v>488543</v>
      </c>
    </row>
    <row r="417" spans="1:22" s="22" customFormat="1" ht="12.75">
      <c r="A417" s="19" t="s">
        <v>42</v>
      </c>
      <c r="B417" s="32" t="s">
        <v>177</v>
      </c>
      <c r="C417" s="19">
        <v>1100</v>
      </c>
      <c r="D417" s="28">
        <v>19154</v>
      </c>
      <c r="E417" s="19" t="s">
        <v>580</v>
      </c>
      <c r="F417" s="19" t="s">
        <v>7</v>
      </c>
      <c r="G417" s="20">
        <v>1</v>
      </c>
      <c r="H417" s="20">
        <v>0</v>
      </c>
      <c r="I417" s="20">
        <v>0</v>
      </c>
      <c r="J417" s="20">
        <v>3</v>
      </c>
      <c r="K417" s="20">
        <v>0</v>
      </c>
      <c r="L417" s="20">
        <v>0</v>
      </c>
      <c r="M417" s="21">
        <v>229800</v>
      </c>
      <c r="N417" s="21">
        <v>0</v>
      </c>
      <c r="O417" s="21">
        <v>453</v>
      </c>
      <c r="P417" s="21">
        <v>0</v>
      </c>
      <c r="Q417" s="21">
        <v>0</v>
      </c>
      <c r="R417" s="21">
        <f t="shared" si="39"/>
        <v>230253</v>
      </c>
      <c r="S417" s="21">
        <v>0</v>
      </c>
      <c r="T417" s="21">
        <v>0</v>
      </c>
      <c r="U417" s="21">
        <v>0</v>
      </c>
      <c r="V417" s="21">
        <v>230253</v>
      </c>
    </row>
    <row r="418" spans="1:22" s="22" customFormat="1" ht="12.75">
      <c r="A418" s="19" t="s">
        <v>42</v>
      </c>
      <c r="B418" s="19" t="s">
        <v>237</v>
      </c>
      <c r="C418" s="19">
        <v>1100</v>
      </c>
      <c r="D418" s="28">
        <v>19465</v>
      </c>
      <c r="E418" s="19" t="s">
        <v>584</v>
      </c>
      <c r="F418" s="19" t="s">
        <v>7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1">
        <v>0</v>
      </c>
      <c r="N418" s="31">
        <v>0</v>
      </c>
      <c r="O418" s="31">
        <v>21000</v>
      </c>
      <c r="P418" s="31">
        <v>0</v>
      </c>
      <c r="Q418" s="31">
        <v>0</v>
      </c>
      <c r="R418" s="31">
        <f t="shared" si="39"/>
        <v>21000</v>
      </c>
      <c r="S418" s="31">
        <v>39000</v>
      </c>
      <c r="T418" s="31">
        <v>0</v>
      </c>
      <c r="U418" s="31">
        <v>0</v>
      </c>
      <c r="V418" s="31">
        <v>60000</v>
      </c>
    </row>
    <row r="419" spans="1:22" s="22" customFormat="1" ht="12.75">
      <c r="A419" s="19"/>
      <c r="B419" s="19"/>
      <c r="C419" s="19"/>
      <c r="D419" s="28"/>
      <c r="E419" s="19" t="s">
        <v>629</v>
      </c>
      <c r="F419" s="19"/>
      <c r="G419" s="20">
        <f aca="true" t="shared" si="40" ref="G419:M419">SUM(G363:G418)</f>
        <v>12</v>
      </c>
      <c r="H419" s="20">
        <f t="shared" si="40"/>
        <v>0</v>
      </c>
      <c r="I419" s="20">
        <f t="shared" si="40"/>
        <v>0</v>
      </c>
      <c r="J419" s="20">
        <f t="shared" si="40"/>
        <v>113.162</v>
      </c>
      <c r="K419" s="20">
        <f t="shared" si="40"/>
        <v>2</v>
      </c>
      <c r="L419" s="20">
        <f t="shared" si="40"/>
        <v>0</v>
      </c>
      <c r="M419" s="21">
        <f t="shared" si="40"/>
        <v>6009197</v>
      </c>
      <c r="N419" s="21">
        <f aca="true" t="shared" si="41" ref="N419:U419">SUM(N363:N418)</f>
        <v>0</v>
      </c>
      <c r="O419" s="21">
        <f t="shared" si="41"/>
        <v>719312</v>
      </c>
      <c r="P419" s="21">
        <f t="shared" si="41"/>
        <v>22599</v>
      </c>
      <c r="Q419" s="21">
        <f t="shared" si="41"/>
        <v>6015</v>
      </c>
      <c r="R419" s="21">
        <f t="shared" si="41"/>
        <v>6757123</v>
      </c>
      <c r="S419" s="21">
        <f t="shared" si="41"/>
        <v>1393769</v>
      </c>
      <c r="T419" s="21">
        <f t="shared" si="41"/>
        <v>13662920</v>
      </c>
      <c r="U419" s="21">
        <f t="shared" si="41"/>
        <v>2498</v>
      </c>
      <c r="V419" s="21">
        <v>21816310</v>
      </c>
    </row>
    <row r="420" spans="1:22" s="22" customFormat="1" ht="12.75">
      <c r="A420" s="19"/>
      <c r="B420" s="19"/>
      <c r="C420" s="19"/>
      <c r="D420" s="28"/>
      <c r="E420" s="19"/>
      <c r="F420" s="19"/>
      <c r="G420" s="20"/>
      <c r="H420" s="20"/>
      <c r="I420" s="20"/>
      <c r="J420" s="20"/>
      <c r="K420" s="20"/>
      <c r="L420" s="20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s="22" customFormat="1" ht="12.75">
      <c r="A421" s="19" t="s">
        <v>173</v>
      </c>
      <c r="B421" s="19" t="s">
        <v>156</v>
      </c>
      <c r="C421" s="19">
        <v>1100</v>
      </c>
      <c r="D421" s="28">
        <v>12324</v>
      </c>
      <c r="E421" s="19" t="s">
        <v>174</v>
      </c>
      <c r="F421" s="19" t="s">
        <v>7</v>
      </c>
      <c r="G421" s="20">
        <v>1</v>
      </c>
      <c r="H421" s="20">
        <v>0</v>
      </c>
      <c r="I421" s="20">
        <v>0</v>
      </c>
      <c r="J421" s="20">
        <v>5.363</v>
      </c>
      <c r="K421" s="20">
        <v>0</v>
      </c>
      <c r="L421" s="20">
        <v>0</v>
      </c>
      <c r="M421" s="21">
        <v>444088</v>
      </c>
      <c r="N421" s="21">
        <v>0</v>
      </c>
      <c r="O421" s="21">
        <v>25145</v>
      </c>
      <c r="P421" s="21">
        <v>0</v>
      </c>
      <c r="Q421" s="21">
        <v>0</v>
      </c>
      <c r="R421" s="21">
        <f t="shared" si="39"/>
        <v>469233</v>
      </c>
      <c r="S421" s="21">
        <v>52181</v>
      </c>
      <c r="T421" s="21">
        <v>0</v>
      </c>
      <c r="U421" s="21">
        <v>0</v>
      </c>
      <c r="V421" s="21">
        <v>521414</v>
      </c>
    </row>
    <row r="422" spans="1:22" s="22" customFormat="1" ht="12.75">
      <c r="A422" s="19" t="s">
        <v>173</v>
      </c>
      <c r="B422" s="19" t="s">
        <v>177</v>
      </c>
      <c r="C422" s="19">
        <v>1100</v>
      </c>
      <c r="D422" s="28">
        <v>12357</v>
      </c>
      <c r="E422" s="19" t="s">
        <v>180</v>
      </c>
      <c r="F422" s="19" t="s">
        <v>7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1">
        <v>0</v>
      </c>
      <c r="N422" s="21">
        <v>0</v>
      </c>
      <c r="O422" s="21">
        <v>76267</v>
      </c>
      <c r="P422" s="21">
        <v>0</v>
      </c>
      <c r="Q422" s="21">
        <v>0</v>
      </c>
      <c r="R422" s="21">
        <f t="shared" si="39"/>
        <v>76267</v>
      </c>
      <c r="S422" s="21">
        <v>15856</v>
      </c>
      <c r="T422" s="21">
        <v>0</v>
      </c>
      <c r="U422" s="21">
        <v>0</v>
      </c>
      <c r="V422" s="21">
        <v>92123</v>
      </c>
    </row>
    <row r="423" spans="1:22" s="22" customFormat="1" ht="12.75">
      <c r="A423" s="19" t="s">
        <v>173</v>
      </c>
      <c r="B423" s="19" t="s">
        <v>177</v>
      </c>
      <c r="C423" s="19">
        <v>1100</v>
      </c>
      <c r="D423" s="28">
        <v>12384</v>
      </c>
      <c r="E423" s="19" t="s">
        <v>196</v>
      </c>
      <c r="F423" s="19" t="s">
        <v>7</v>
      </c>
      <c r="G423" s="20">
        <v>1</v>
      </c>
      <c r="H423" s="20">
        <v>0</v>
      </c>
      <c r="I423" s="20">
        <v>2</v>
      </c>
      <c r="J423" s="20">
        <v>4</v>
      </c>
      <c r="K423" s="20">
        <v>0</v>
      </c>
      <c r="L423" s="20">
        <v>0</v>
      </c>
      <c r="M423" s="21">
        <v>402888</v>
      </c>
      <c r="N423" s="21">
        <v>0</v>
      </c>
      <c r="O423" s="21">
        <v>3659</v>
      </c>
      <c r="P423" s="21">
        <v>0</v>
      </c>
      <c r="Q423" s="21">
        <v>0</v>
      </c>
      <c r="R423" s="21">
        <f t="shared" si="39"/>
        <v>406547</v>
      </c>
      <c r="S423" s="21">
        <v>36773</v>
      </c>
      <c r="T423" s="21">
        <v>0</v>
      </c>
      <c r="U423" s="21">
        <v>0</v>
      </c>
      <c r="V423" s="21">
        <v>443320</v>
      </c>
    </row>
    <row r="424" spans="1:22" s="22" customFormat="1" ht="12.75">
      <c r="A424" s="19" t="s">
        <v>173</v>
      </c>
      <c r="B424" s="19" t="s">
        <v>177</v>
      </c>
      <c r="C424" s="19">
        <v>1100</v>
      </c>
      <c r="D424" s="28">
        <v>12405</v>
      </c>
      <c r="E424" s="19" t="s">
        <v>211</v>
      </c>
      <c r="F424" s="19" t="s">
        <v>7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1">
        <v>0</v>
      </c>
      <c r="N424" s="21">
        <v>0</v>
      </c>
      <c r="O424" s="21">
        <v>13644</v>
      </c>
      <c r="P424" s="21">
        <v>0</v>
      </c>
      <c r="Q424" s="21">
        <v>0</v>
      </c>
      <c r="R424" s="21">
        <f t="shared" si="39"/>
        <v>13644</v>
      </c>
      <c r="S424" s="21">
        <v>3925</v>
      </c>
      <c r="T424" s="21">
        <v>0</v>
      </c>
      <c r="U424" s="21">
        <v>0</v>
      </c>
      <c r="V424" s="21">
        <v>17569</v>
      </c>
    </row>
    <row r="425" spans="1:22" s="22" customFormat="1" ht="12.75">
      <c r="A425" s="19" t="s">
        <v>173</v>
      </c>
      <c r="B425" s="19" t="s">
        <v>177</v>
      </c>
      <c r="C425" s="19">
        <v>1100</v>
      </c>
      <c r="D425" s="28">
        <v>12408</v>
      </c>
      <c r="E425" s="19" t="s">
        <v>213</v>
      </c>
      <c r="F425" s="19" t="s">
        <v>7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f t="shared" si="39"/>
        <v>0</v>
      </c>
      <c r="S425" s="21">
        <v>41668</v>
      </c>
      <c r="T425" s="21">
        <v>0</v>
      </c>
      <c r="U425" s="21">
        <v>0</v>
      </c>
      <c r="V425" s="21">
        <v>41668</v>
      </c>
    </row>
    <row r="426" spans="1:22" s="22" customFormat="1" ht="12.75">
      <c r="A426" s="19" t="s">
        <v>173</v>
      </c>
      <c r="B426" s="19" t="s">
        <v>177</v>
      </c>
      <c r="C426" s="19">
        <v>1100</v>
      </c>
      <c r="D426" s="28">
        <v>12424</v>
      </c>
      <c r="E426" s="19" t="s">
        <v>226</v>
      </c>
      <c r="F426" s="19" t="s">
        <v>7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f t="shared" si="39"/>
        <v>0</v>
      </c>
      <c r="S426" s="21">
        <v>15447</v>
      </c>
      <c r="T426" s="21">
        <v>0</v>
      </c>
      <c r="U426" s="21">
        <v>0</v>
      </c>
      <c r="V426" s="21">
        <v>15447</v>
      </c>
    </row>
    <row r="427" spans="1:22" s="22" customFormat="1" ht="12.75">
      <c r="A427" s="19" t="s">
        <v>173</v>
      </c>
      <c r="B427" s="19" t="s">
        <v>177</v>
      </c>
      <c r="C427" s="19">
        <v>1100</v>
      </c>
      <c r="D427" s="28">
        <v>12434</v>
      </c>
      <c r="E427" s="19" t="s">
        <v>229</v>
      </c>
      <c r="F427" s="19" t="s">
        <v>7</v>
      </c>
      <c r="G427" s="20">
        <v>1</v>
      </c>
      <c r="H427" s="20">
        <v>0</v>
      </c>
      <c r="I427" s="20">
        <v>0</v>
      </c>
      <c r="J427" s="20">
        <v>1</v>
      </c>
      <c r="K427" s="20">
        <v>0</v>
      </c>
      <c r="L427" s="20">
        <v>0</v>
      </c>
      <c r="M427" s="21">
        <v>244428</v>
      </c>
      <c r="N427" s="21">
        <v>0</v>
      </c>
      <c r="O427" s="21">
        <v>110776</v>
      </c>
      <c r="P427" s="21">
        <v>0</v>
      </c>
      <c r="Q427" s="21">
        <v>0</v>
      </c>
      <c r="R427" s="21">
        <f t="shared" si="39"/>
        <v>355204</v>
      </c>
      <c r="S427" s="21">
        <v>340407</v>
      </c>
      <c r="T427" s="21">
        <v>0</v>
      </c>
      <c r="U427" s="21">
        <v>0</v>
      </c>
      <c r="V427" s="21">
        <v>695611</v>
      </c>
    </row>
    <row r="428" spans="1:22" s="22" customFormat="1" ht="12.75">
      <c r="A428" s="19" t="s">
        <v>173</v>
      </c>
      <c r="B428" s="19" t="s">
        <v>177</v>
      </c>
      <c r="C428" s="19">
        <v>1100</v>
      </c>
      <c r="D428" s="28">
        <v>16356</v>
      </c>
      <c r="E428" s="19" t="s">
        <v>504</v>
      </c>
      <c r="F428" s="19" t="s">
        <v>7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1">
        <v>0</v>
      </c>
      <c r="N428" s="21">
        <v>0</v>
      </c>
      <c r="O428" s="21">
        <v>13400</v>
      </c>
      <c r="P428" s="21">
        <v>0</v>
      </c>
      <c r="Q428" s="21">
        <v>0</v>
      </c>
      <c r="R428" s="21">
        <f t="shared" si="39"/>
        <v>13400</v>
      </c>
      <c r="S428" s="21">
        <v>6600</v>
      </c>
      <c r="T428" s="21">
        <v>0</v>
      </c>
      <c r="U428" s="21">
        <v>0</v>
      </c>
      <c r="V428" s="21">
        <v>20000</v>
      </c>
    </row>
    <row r="429" spans="1:22" s="22" customFormat="1" ht="12.75">
      <c r="A429" s="19" t="s">
        <v>173</v>
      </c>
      <c r="B429" s="19" t="s">
        <v>177</v>
      </c>
      <c r="C429" s="19">
        <v>1100</v>
      </c>
      <c r="D429" s="28">
        <v>16855</v>
      </c>
      <c r="E429" s="19" t="s">
        <v>516</v>
      </c>
      <c r="F429" s="19" t="s">
        <v>7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f t="shared" si="39"/>
        <v>0</v>
      </c>
      <c r="S429" s="21">
        <v>52849</v>
      </c>
      <c r="T429" s="21">
        <v>0</v>
      </c>
      <c r="U429" s="21">
        <v>0</v>
      </c>
      <c r="V429" s="21">
        <v>52849</v>
      </c>
    </row>
    <row r="430" spans="1:22" s="22" customFormat="1" ht="12.75">
      <c r="A430" s="19" t="s">
        <v>173</v>
      </c>
      <c r="B430" s="19" t="s">
        <v>177</v>
      </c>
      <c r="C430" s="19">
        <v>1100</v>
      </c>
      <c r="D430" s="28">
        <v>17002</v>
      </c>
      <c r="E430" s="19" t="s">
        <v>520</v>
      </c>
      <c r="F430" s="19" t="s">
        <v>7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f t="shared" si="39"/>
        <v>0</v>
      </c>
      <c r="S430" s="21">
        <v>499000</v>
      </c>
      <c r="T430" s="21">
        <v>0</v>
      </c>
      <c r="U430" s="21">
        <v>0</v>
      </c>
      <c r="V430" s="21">
        <v>499000</v>
      </c>
    </row>
    <row r="431" spans="1:22" s="22" customFormat="1" ht="12.75">
      <c r="A431" s="19" t="s">
        <v>173</v>
      </c>
      <c r="B431" s="19" t="s">
        <v>177</v>
      </c>
      <c r="C431" s="19">
        <v>1100</v>
      </c>
      <c r="D431" s="28">
        <v>17752</v>
      </c>
      <c r="E431" s="19" t="s">
        <v>532</v>
      </c>
      <c r="F431" s="19" t="s">
        <v>7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f t="shared" si="39"/>
        <v>0</v>
      </c>
      <c r="S431" s="21">
        <v>390000</v>
      </c>
      <c r="T431" s="21">
        <v>0</v>
      </c>
      <c r="U431" s="21">
        <v>0</v>
      </c>
      <c r="V431" s="21">
        <v>390000</v>
      </c>
    </row>
    <row r="432" spans="1:22" s="22" customFormat="1" ht="12.75">
      <c r="A432" s="19" t="s">
        <v>173</v>
      </c>
      <c r="B432" s="19" t="s">
        <v>177</v>
      </c>
      <c r="C432" s="19">
        <v>1100</v>
      </c>
      <c r="D432" s="28">
        <v>19367</v>
      </c>
      <c r="E432" s="19" t="s">
        <v>581</v>
      </c>
      <c r="F432" s="19" t="s">
        <v>7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1">
        <v>0</v>
      </c>
      <c r="N432" s="31">
        <v>0</v>
      </c>
      <c r="O432" s="31">
        <v>336</v>
      </c>
      <c r="P432" s="31">
        <v>0</v>
      </c>
      <c r="Q432" s="31">
        <v>0</v>
      </c>
      <c r="R432" s="31">
        <f t="shared" si="39"/>
        <v>336</v>
      </c>
      <c r="S432" s="31">
        <v>0</v>
      </c>
      <c r="T432" s="31">
        <v>0</v>
      </c>
      <c r="U432" s="31">
        <v>0</v>
      </c>
      <c r="V432" s="31">
        <v>336</v>
      </c>
    </row>
    <row r="433" spans="1:22" s="22" customFormat="1" ht="12.75">
      <c r="A433" s="19"/>
      <c r="B433" s="19"/>
      <c r="C433" s="19"/>
      <c r="D433" s="28"/>
      <c r="E433" s="19" t="s">
        <v>630</v>
      </c>
      <c r="F433" s="19"/>
      <c r="G433" s="20">
        <f aca="true" t="shared" si="42" ref="G433:M433">SUM(G421:G432)</f>
        <v>3</v>
      </c>
      <c r="H433" s="20">
        <f t="shared" si="42"/>
        <v>0</v>
      </c>
      <c r="I433" s="20">
        <f t="shared" si="42"/>
        <v>2</v>
      </c>
      <c r="J433" s="20">
        <f t="shared" si="42"/>
        <v>10.363</v>
      </c>
      <c r="K433" s="20">
        <f t="shared" si="42"/>
        <v>0</v>
      </c>
      <c r="L433" s="20">
        <f t="shared" si="42"/>
        <v>0</v>
      </c>
      <c r="M433" s="21">
        <f t="shared" si="42"/>
        <v>1091404</v>
      </c>
      <c r="N433" s="21">
        <f aca="true" t="shared" si="43" ref="N433:U433">SUM(N421:N432)</f>
        <v>0</v>
      </c>
      <c r="O433" s="21">
        <f t="shared" si="43"/>
        <v>243227</v>
      </c>
      <c r="P433" s="21">
        <f t="shared" si="43"/>
        <v>0</v>
      </c>
      <c r="Q433" s="21">
        <f t="shared" si="43"/>
        <v>0</v>
      </c>
      <c r="R433" s="21">
        <f t="shared" si="43"/>
        <v>1334631</v>
      </c>
      <c r="S433" s="21">
        <f t="shared" si="43"/>
        <v>1454706</v>
      </c>
      <c r="T433" s="21">
        <f t="shared" si="43"/>
        <v>0</v>
      </c>
      <c r="U433" s="21">
        <f t="shared" si="43"/>
        <v>0</v>
      </c>
      <c r="V433" s="21">
        <v>2789337</v>
      </c>
    </row>
    <row r="434" spans="1:22" s="22" customFormat="1" ht="12.75">
      <c r="A434" s="19"/>
      <c r="B434" s="19"/>
      <c r="C434" s="19"/>
      <c r="D434" s="28"/>
      <c r="E434" s="19"/>
      <c r="F434" s="19"/>
      <c r="G434" s="20"/>
      <c r="H434" s="20"/>
      <c r="I434" s="20"/>
      <c r="J434" s="20"/>
      <c r="K434" s="20"/>
      <c r="L434" s="20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s="22" customFormat="1" ht="12.75">
      <c r="A435" s="19" t="s">
        <v>202</v>
      </c>
      <c r="B435" s="19" t="s">
        <v>177</v>
      </c>
      <c r="C435" s="19">
        <v>1100</v>
      </c>
      <c r="D435" s="28">
        <v>12397</v>
      </c>
      <c r="E435" s="19" t="s">
        <v>203</v>
      </c>
      <c r="F435" s="19" t="s">
        <v>7</v>
      </c>
      <c r="G435" s="20">
        <v>0</v>
      </c>
      <c r="H435" s="20">
        <v>0</v>
      </c>
      <c r="I435" s="20">
        <v>0</v>
      </c>
      <c r="J435" s="20">
        <v>3</v>
      </c>
      <c r="K435" s="20">
        <v>0</v>
      </c>
      <c r="L435" s="20">
        <v>0</v>
      </c>
      <c r="M435" s="21">
        <v>101364</v>
      </c>
      <c r="N435" s="21">
        <v>0</v>
      </c>
      <c r="O435" s="21">
        <v>39936</v>
      </c>
      <c r="P435" s="21">
        <v>0</v>
      </c>
      <c r="Q435" s="21">
        <v>0</v>
      </c>
      <c r="R435" s="21">
        <f t="shared" si="39"/>
        <v>141300</v>
      </c>
      <c r="S435" s="21">
        <v>11124</v>
      </c>
      <c r="T435" s="21">
        <v>0</v>
      </c>
      <c r="U435" s="21">
        <v>0</v>
      </c>
      <c r="V435" s="21">
        <v>152424</v>
      </c>
    </row>
    <row r="436" spans="1:22" s="22" customFormat="1" ht="12.75">
      <c r="A436" s="19" t="s">
        <v>202</v>
      </c>
      <c r="B436" s="19" t="s">
        <v>177</v>
      </c>
      <c r="C436" s="19">
        <v>1100</v>
      </c>
      <c r="D436" s="28">
        <v>12413</v>
      </c>
      <c r="E436" s="19" t="s">
        <v>217</v>
      </c>
      <c r="F436" s="19" t="s">
        <v>7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1">
        <v>0</v>
      </c>
      <c r="N436" s="21">
        <v>0</v>
      </c>
      <c r="O436" s="21">
        <v>42000</v>
      </c>
      <c r="P436" s="21">
        <v>0</v>
      </c>
      <c r="Q436" s="21">
        <v>0</v>
      </c>
      <c r="R436" s="21">
        <f t="shared" si="39"/>
        <v>42000</v>
      </c>
      <c r="S436" s="21">
        <v>0</v>
      </c>
      <c r="T436" s="21">
        <v>0</v>
      </c>
      <c r="U436" s="21">
        <v>0</v>
      </c>
      <c r="V436" s="21">
        <v>42000</v>
      </c>
    </row>
    <row r="437" spans="1:22" s="22" customFormat="1" ht="12.75">
      <c r="A437" s="19" t="s">
        <v>202</v>
      </c>
      <c r="B437" s="19" t="s">
        <v>177</v>
      </c>
      <c r="C437" s="19">
        <v>1100</v>
      </c>
      <c r="D437" s="28">
        <v>12415</v>
      </c>
      <c r="E437" s="19" t="s">
        <v>219</v>
      </c>
      <c r="F437" s="19" t="s">
        <v>7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f aca="true" t="shared" si="44" ref="R437:R513">SUM(M437:Q437)</f>
        <v>0</v>
      </c>
      <c r="S437" s="21">
        <v>0</v>
      </c>
      <c r="T437" s="21">
        <v>0</v>
      </c>
      <c r="U437" s="21">
        <v>19000</v>
      </c>
      <c r="V437" s="21">
        <v>19000</v>
      </c>
    </row>
    <row r="438" spans="1:22" s="22" customFormat="1" ht="12.75">
      <c r="A438" s="19" t="s">
        <v>202</v>
      </c>
      <c r="B438" s="19" t="s">
        <v>177</v>
      </c>
      <c r="C438" s="19">
        <v>1100</v>
      </c>
      <c r="D438" s="28">
        <v>12416</v>
      </c>
      <c r="E438" s="19" t="s">
        <v>220</v>
      </c>
      <c r="F438" s="19" t="s">
        <v>7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f t="shared" si="44"/>
        <v>0</v>
      </c>
      <c r="S438" s="21">
        <v>0</v>
      </c>
      <c r="T438" s="21">
        <v>0</v>
      </c>
      <c r="U438" s="21">
        <v>93473</v>
      </c>
      <c r="V438" s="21">
        <v>93473</v>
      </c>
    </row>
    <row r="439" spans="1:22" s="22" customFormat="1" ht="12.75">
      <c r="A439" s="19" t="s">
        <v>202</v>
      </c>
      <c r="B439" s="19" t="s">
        <v>177</v>
      </c>
      <c r="C439" s="19">
        <v>1100</v>
      </c>
      <c r="D439" s="28">
        <v>12437</v>
      </c>
      <c r="E439" s="19" t="s">
        <v>230</v>
      </c>
      <c r="F439" s="19" t="s">
        <v>7</v>
      </c>
      <c r="G439" s="20">
        <v>0</v>
      </c>
      <c r="H439" s="20">
        <v>0</v>
      </c>
      <c r="I439" s="20">
        <v>0</v>
      </c>
      <c r="J439" s="20">
        <v>19</v>
      </c>
      <c r="K439" s="20">
        <v>0</v>
      </c>
      <c r="L439" s="20">
        <v>0</v>
      </c>
      <c r="M439" s="21">
        <v>727932</v>
      </c>
      <c r="N439" s="21">
        <v>0</v>
      </c>
      <c r="O439" s="21">
        <v>15496</v>
      </c>
      <c r="P439" s="21">
        <v>0</v>
      </c>
      <c r="Q439" s="21">
        <v>0</v>
      </c>
      <c r="R439" s="21">
        <f t="shared" si="44"/>
        <v>743428</v>
      </c>
      <c r="S439" s="21">
        <v>51685</v>
      </c>
      <c r="T439" s="21">
        <v>0</v>
      </c>
      <c r="U439" s="21">
        <v>0</v>
      </c>
      <c r="V439" s="21">
        <v>795113</v>
      </c>
    </row>
    <row r="440" spans="1:22" s="22" customFormat="1" ht="12.75">
      <c r="A440" s="19" t="s">
        <v>202</v>
      </c>
      <c r="B440" s="19" t="s">
        <v>177</v>
      </c>
      <c r="C440" s="19">
        <v>1100</v>
      </c>
      <c r="D440" s="28">
        <v>12438</v>
      </c>
      <c r="E440" s="19" t="s">
        <v>231</v>
      </c>
      <c r="F440" s="19" t="s">
        <v>7</v>
      </c>
      <c r="G440" s="20">
        <v>0</v>
      </c>
      <c r="H440" s="20">
        <v>0</v>
      </c>
      <c r="I440" s="20">
        <v>0</v>
      </c>
      <c r="J440" s="20">
        <v>4</v>
      </c>
      <c r="K440" s="20">
        <v>0</v>
      </c>
      <c r="L440" s="20">
        <v>0</v>
      </c>
      <c r="M440" s="21">
        <v>157584</v>
      </c>
      <c r="N440" s="21">
        <v>5280</v>
      </c>
      <c r="O440" s="21">
        <v>19836</v>
      </c>
      <c r="P440" s="21">
        <v>0</v>
      </c>
      <c r="Q440" s="21">
        <v>0</v>
      </c>
      <c r="R440" s="21">
        <f t="shared" si="44"/>
        <v>182700</v>
      </c>
      <c r="S440" s="21">
        <v>24737</v>
      </c>
      <c r="T440" s="21">
        <v>0</v>
      </c>
      <c r="U440" s="21">
        <v>0</v>
      </c>
      <c r="V440" s="21">
        <v>207437</v>
      </c>
    </row>
    <row r="441" spans="1:22" s="22" customFormat="1" ht="12.75">
      <c r="A441" s="19" t="s">
        <v>202</v>
      </c>
      <c r="B441" s="19" t="s">
        <v>177</v>
      </c>
      <c r="C441" s="19">
        <v>1100</v>
      </c>
      <c r="D441" s="28">
        <v>12439</v>
      </c>
      <c r="E441" s="19" t="s">
        <v>232</v>
      </c>
      <c r="F441" s="19" t="s">
        <v>7</v>
      </c>
      <c r="G441" s="20">
        <v>0</v>
      </c>
      <c r="H441" s="20">
        <v>0</v>
      </c>
      <c r="I441" s="20">
        <v>0</v>
      </c>
      <c r="J441" s="20">
        <v>4</v>
      </c>
      <c r="K441" s="20">
        <v>0</v>
      </c>
      <c r="L441" s="20">
        <v>0</v>
      </c>
      <c r="M441" s="21">
        <v>202128</v>
      </c>
      <c r="N441" s="21">
        <v>0</v>
      </c>
      <c r="O441" s="21">
        <v>11340</v>
      </c>
      <c r="P441" s="21">
        <v>0</v>
      </c>
      <c r="Q441" s="21">
        <v>0</v>
      </c>
      <c r="R441" s="21">
        <f t="shared" si="44"/>
        <v>213468</v>
      </c>
      <c r="S441" s="21">
        <v>16584</v>
      </c>
      <c r="T441" s="21">
        <v>0</v>
      </c>
      <c r="U441" s="21">
        <v>0</v>
      </c>
      <c r="V441" s="21">
        <v>230052</v>
      </c>
    </row>
    <row r="442" spans="1:22" s="22" customFormat="1" ht="12.75">
      <c r="A442" s="19" t="s">
        <v>202</v>
      </c>
      <c r="B442" s="19" t="s">
        <v>177</v>
      </c>
      <c r="C442" s="19">
        <v>1100</v>
      </c>
      <c r="D442" s="28">
        <v>12440</v>
      </c>
      <c r="E442" s="19" t="s">
        <v>233</v>
      </c>
      <c r="F442" s="19" t="s">
        <v>7</v>
      </c>
      <c r="G442" s="20">
        <v>0</v>
      </c>
      <c r="H442" s="20">
        <v>0</v>
      </c>
      <c r="I442" s="20">
        <v>0</v>
      </c>
      <c r="J442" s="20">
        <v>7</v>
      </c>
      <c r="K442" s="20">
        <v>0</v>
      </c>
      <c r="L442" s="20">
        <v>0</v>
      </c>
      <c r="M442" s="21">
        <v>313944</v>
      </c>
      <c r="N442" s="21">
        <v>0</v>
      </c>
      <c r="O442" s="21">
        <v>0</v>
      </c>
      <c r="P442" s="21">
        <v>0</v>
      </c>
      <c r="Q442" s="21">
        <v>0</v>
      </c>
      <c r="R442" s="21">
        <f t="shared" si="44"/>
        <v>313944</v>
      </c>
      <c r="S442" s="21">
        <v>23497</v>
      </c>
      <c r="T442" s="21">
        <v>0</v>
      </c>
      <c r="U442" s="21">
        <v>0</v>
      </c>
      <c r="V442" s="21">
        <v>337441</v>
      </c>
    </row>
    <row r="443" spans="1:22" s="22" customFormat="1" ht="12.75">
      <c r="A443" s="19" t="s">
        <v>202</v>
      </c>
      <c r="B443" s="19" t="s">
        <v>177</v>
      </c>
      <c r="C443" s="19">
        <v>1100</v>
      </c>
      <c r="D443" s="28">
        <v>12441</v>
      </c>
      <c r="E443" s="19" t="s">
        <v>234</v>
      </c>
      <c r="F443" s="19" t="s">
        <v>7</v>
      </c>
      <c r="G443" s="20">
        <v>0</v>
      </c>
      <c r="H443" s="20">
        <v>0</v>
      </c>
      <c r="I443" s="20">
        <v>0</v>
      </c>
      <c r="J443" s="20">
        <v>2</v>
      </c>
      <c r="K443" s="20">
        <v>0</v>
      </c>
      <c r="L443" s="20">
        <v>0</v>
      </c>
      <c r="M443" s="21">
        <v>77424</v>
      </c>
      <c r="N443" s="21">
        <v>831</v>
      </c>
      <c r="O443" s="21">
        <v>0</v>
      </c>
      <c r="P443" s="21">
        <v>0</v>
      </c>
      <c r="Q443" s="21">
        <v>0</v>
      </c>
      <c r="R443" s="21">
        <f t="shared" si="44"/>
        <v>78255</v>
      </c>
      <c r="S443" s="21">
        <v>37764</v>
      </c>
      <c r="T443" s="21">
        <v>0</v>
      </c>
      <c r="U443" s="21">
        <v>0</v>
      </c>
      <c r="V443" s="21">
        <v>116019</v>
      </c>
    </row>
    <row r="444" spans="1:22" s="22" customFormat="1" ht="12.75">
      <c r="A444" s="19" t="s">
        <v>202</v>
      </c>
      <c r="B444" s="19" t="s">
        <v>177</v>
      </c>
      <c r="C444" s="19">
        <v>1100</v>
      </c>
      <c r="D444" s="28">
        <v>16220</v>
      </c>
      <c r="E444" s="19" t="s">
        <v>499</v>
      </c>
      <c r="F444" s="19" t="s">
        <v>7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f t="shared" si="44"/>
        <v>0</v>
      </c>
      <c r="S444" s="21">
        <v>240000</v>
      </c>
      <c r="T444" s="21">
        <v>0</v>
      </c>
      <c r="U444" s="21">
        <v>0</v>
      </c>
      <c r="V444" s="21">
        <v>240000</v>
      </c>
    </row>
    <row r="445" spans="1:22" s="22" customFormat="1" ht="12.75">
      <c r="A445" s="19" t="s">
        <v>202</v>
      </c>
      <c r="B445" s="19" t="s">
        <v>237</v>
      </c>
      <c r="C445" s="19">
        <v>1100</v>
      </c>
      <c r="D445" s="28">
        <v>17063</v>
      </c>
      <c r="E445" s="19" t="s">
        <v>522</v>
      </c>
      <c r="F445" s="19" t="s">
        <v>7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f t="shared" si="44"/>
        <v>0</v>
      </c>
      <c r="S445" s="21">
        <v>10000</v>
      </c>
      <c r="T445" s="21">
        <v>0</v>
      </c>
      <c r="U445" s="21">
        <v>0</v>
      </c>
      <c r="V445" s="21">
        <v>10000</v>
      </c>
    </row>
    <row r="446" spans="1:22" s="22" customFormat="1" ht="12.75">
      <c r="A446" s="19" t="s">
        <v>202</v>
      </c>
      <c r="B446" s="19" t="s">
        <v>177</v>
      </c>
      <c r="C446" s="19">
        <v>1100</v>
      </c>
      <c r="D446" s="28">
        <v>17142</v>
      </c>
      <c r="E446" s="19" t="s">
        <v>524</v>
      </c>
      <c r="F446" s="19" t="s">
        <v>7</v>
      </c>
      <c r="G446" s="20">
        <v>2</v>
      </c>
      <c r="H446" s="20">
        <v>0</v>
      </c>
      <c r="I446" s="20">
        <v>0</v>
      </c>
      <c r="J446" s="20">
        <v>8</v>
      </c>
      <c r="K446" s="20">
        <v>0</v>
      </c>
      <c r="L446" s="20">
        <v>0</v>
      </c>
      <c r="M446" s="21">
        <v>732276</v>
      </c>
      <c r="N446" s="21">
        <v>0</v>
      </c>
      <c r="O446" s="21">
        <v>1896</v>
      </c>
      <c r="P446" s="21">
        <v>0</v>
      </c>
      <c r="Q446" s="21">
        <v>0</v>
      </c>
      <c r="R446" s="21">
        <f t="shared" si="44"/>
        <v>734172</v>
      </c>
      <c r="S446" s="21">
        <v>19413</v>
      </c>
      <c r="T446" s="21">
        <v>0</v>
      </c>
      <c r="U446" s="21">
        <v>0</v>
      </c>
      <c r="V446" s="21">
        <v>753585</v>
      </c>
    </row>
    <row r="447" spans="1:22" s="22" customFormat="1" ht="12.75">
      <c r="A447" s="19" t="s">
        <v>202</v>
      </c>
      <c r="B447" s="19" t="s">
        <v>177</v>
      </c>
      <c r="C447" s="19">
        <v>1100</v>
      </c>
      <c r="D447" s="28">
        <v>17182</v>
      </c>
      <c r="E447" s="19" t="s">
        <v>529</v>
      </c>
      <c r="F447" s="19" t="s">
        <v>7</v>
      </c>
      <c r="G447" s="30">
        <v>0</v>
      </c>
      <c r="H447" s="30">
        <v>0</v>
      </c>
      <c r="I447" s="30">
        <v>0</v>
      </c>
      <c r="J447" s="30">
        <v>6</v>
      </c>
      <c r="K447" s="30">
        <v>0</v>
      </c>
      <c r="L447" s="30">
        <v>0</v>
      </c>
      <c r="M447" s="31">
        <v>239436</v>
      </c>
      <c r="N447" s="31">
        <v>6552</v>
      </c>
      <c r="O447" s="31">
        <v>0</v>
      </c>
      <c r="P447" s="31">
        <v>0</v>
      </c>
      <c r="Q447" s="31">
        <v>0</v>
      </c>
      <c r="R447" s="31">
        <f t="shared" si="44"/>
        <v>245988</v>
      </c>
      <c r="S447" s="31">
        <v>44400</v>
      </c>
      <c r="T447" s="31">
        <v>0</v>
      </c>
      <c r="U447" s="31">
        <v>0</v>
      </c>
      <c r="V447" s="31">
        <v>290388</v>
      </c>
    </row>
    <row r="448" spans="1:22" s="22" customFormat="1" ht="12.75">
      <c r="A448" s="19"/>
      <c r="B448" s="19"/>
      <c r="C448" s="19"/>
      <c r="D448" s="28"/>
      <c r="E448" s="19" t="s">
        <v>631</v>
      </c>
      <c r="F448" s="19"/>
      <c r="G448" s="20">
        <f aca="true" t="shared" si="45" ref="G448:M448">SUM(G435:G447)</f>
        <v>2</v>
      </c>
      <c r="H448" s="20">
        <f t="shared" si="45"/>
        <v>0</v>
      </c>
      <c r="I448" s="20">
        <f t="shared" si="45"/>
        <v>0</v>
      </c>
      <c r="J448" s="20">
        <f t="shared" si="45"/>
        <v>53</v>
      </c>
      <c r="K448" s="20">
        <f t="shared" si="45"/>
        <v>0</v>
      </c>
      <c r="L448" s="20">
        <f t="shared" si="45"/>
        <v>0</v>
      </c>
      <c r="M448" s="21">
        <f t="shared" si="45"/>
        <v>2552088</v>
      </c>
      <c r="N448" s="21">
        <f aca="true" t="shared" si="46" ref="N448:U448">SUM(N435:N447)</f>
        <v>12663</v>
      </c>
      <c r="O448" s="21">
        <f t="shared" si="46"/>
        <v>130504</v>
      </c>
      <c r="P448" s="21">
        <f t="shared" si="46"/>
        <v>0</v>
      </c>
      <c r="Q448" s="21">
        <f t="shared" si="46"/>
        <v>0</v>
      </c>
      <c r="R448" s="21">
        <f t="shared" si="46"/>
        <v>2695255</v>
      </c>
      <c r="S448" s="21">
        <f t="shared" si="46"/>
        <v>479204</v>
      </c>
      <c r="T448" s="21">
        <f t="shared" si="46"/>
        <v>0</v>
      </c>
      <c r="U448" s="21">
        <f t="shared" si="46"/>
        <v>112473</v>
      </c>
      <c r="V448" s="21">
        <v>3286932</v>
      </c>
    </row>
    <row r="449" spans="1:22" s="22" customFormat="1" ht="12.75">
      <c r="A449" s="19"/>
      <c r="B449" s="19"/>
      <c r="C449" s="19"/>
      <c r="D449" s="28"/>
      <c r="E449" s="19"/>
      <c r="F449" s="19"/>
      <c r="G449" s="20"/>
      <c r="H449" s="20"/>
      <c r="I449" s="20"/>
      <c r="J449" s="20"/>
      <c r="K449" s="20"/>
      <c r="L449" s="20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s="22" customFormat="1" ht="12.75">
      <c r="A450" s="19" t="s">
        <v>227</v>
      </c>
      <c r="B450" s="19" t="s">
        <v>177</v>
      </c>
      <c r="C450" s="19">
        <v>1100</v>
      </c>
      <c r="D450" s="28">
        <v>12426</v>
      </c>
      <c r="E450" s="19" t="s">
        <v>228</v>
      </c>
      <c r="F450" s="19" t="s">
        <v>7</v>
      </c>
      <c r="G450" s="20">
        <v>0</v>
      </c>
      <c r="H450" s="20">
        <v>0</v>
      </c>
      <c r="I450" s="20">
        <v>0</v>
      </c>
      <c r="J450" s="20">
        <v>1</v>
      </c>
      <c r="K450" s="20">
        <v>0</v>
      </c>
      <c r="L450" s="20">
        <v>0</v>
      </c>
      <c r="M450" s="21">
        <v>73368</v>
      </c>
      <c r="N450" s="21">
        <v>0</v>
      </c>
      <c r="O450" s="21">
        <v>257</v>
      </c>
      <c r="P450" s="21">
        <v>0</v>
      </c>
      <c r="Q450" s="21">
        <v>0</v>
      </c>
      <c r="R450" s="21">
        <f t="shared" si="44"/>
        <v>73625</v>
      </c>
      <c r="S450" s="21">
        <v>6540</v>
      </c>
      <c r="T450" s="21">
        <v>0</v>
      </c>
      <c r="U450" s="21">
        <v>0</v>
      </c>
      <c r="V450" s="21">
        <v>80165</v>
      </c>
    </row>
    <row r="451" spans="1:22" s="22" customFormat="1" ht="12.75">
      <c r="A451" s="19" t="s">
        <v>227</v>
      </c>
      <c r="B451" s="19" t="s">
        <v>156</v>
      </c>
      <c r="C451" s="19">
        <v>1100</v>
      </c>
      <c r="D451" s="28">
        <v>17004</v>
      </c>
      <c r="E451" s="19" t="s">
        <v>521</v>
      </c>
      <c r="F451" s="19" t="s">
        <v>7</v>
      </c>
      <c r="G451" s="20">
        <v>0</v>
      </c>
      <c r="H451" s="20">
        <v>0</v>
      </c>
      <c r="I451" s="20">
        <v>0</v>
      </c>
      <c r="J451" s="20">
        <v>2</v>
      </c>
      <c r="K451" s="20">
        <v>0</v>
      </c>
      <c r="L451" s="20">
        <v>0</v>
      </c>
      <c r="M451" s="21">
        <v>69696</v>
      </c>
      <c r="N451" s="21">
        <v>0</v>
      </c>
      <c r="O451" s="21">
        <v>10240</v>
      </c>
      <c r="P451" s="21">
        <v>0</v>
      </c>
      <c r="Q451" s="21">
        <v>0</v>
      </c>
      <c r="R451" s="21">
        <f t="shared" si="44"/>
        <v>79936</v>
      </c>
      <c r="S451" s="21">
        <v>25000</v>
      </c>
      <c r="T451" s="21">
        <v>0</v>
      </c>
      <c r="U451" s="21">
        <v>0</v>
      </c>
      <c r="V451" s="21">
        <v>104936</v>
      </c>
    </row>
    <row r="452" spans="1:22" s="22" customFormat="1" ht="12.75">
      <c r="A452" s="19" t="s">
        <v>227</v>
      </c>
      <c r="B452" s="19" t="s">
        <v>177</v>
      </c>
      <c r="C452" s="19">
        <v>1100</v>
      </c>
      <c r="D452" s="28">
        <v>19368</v>
      </c>
      <c r="E452" s="19" t="s">
        <v>582</v>
      </c>
      <c r="F452" s="19" t="s">
        <v>7</v>
      </c>
      <c r="G452" s="20">
        <v>1</v>
      </c>
      <c r="H452" s="20">
        <v>0</v>
      </c>
      <c r="I452" s="20">
        <v>0</v>
      </c>
      <c r="J452" s="20">
        <v>1</v>
      </c>
      <c r="K452" s="20">
        <v>0</v>
      </c>
      <c r="L452" s="20">
        <v>0</v>
      </c>
      <c r="M452" s="21">
        <v>159672</v>
      </c>
      <c r="N452" s="21">
        <v>0</v>
      </c>
      <c r="O452" s="21">
        <v>0</v>
      </c>
      <c r="P452" s="21">
        <v>0</v>
      </c>
      <c r="Q452" s="21">
        <v>0</v>
      </c>
      <c r="R452" s="21">
        <f t="shared" si="44"/>
        <v>159672</v>
      </c>
      <c r="S452" s="21">
        <v>15000</v>
      </c>
      <c r="T452" s="21">
        <v>0</v>
      </c>
      <c r="U452" s="21">
        <v>0</v>
      </c>
      <c r="V452" s="21">
        <v>174672</v>
      </c>
    </row>
    <row r="453" spans="1:22" s="22" customFormat="1" ht="12.75">
      <c r="A453" s="19" t="s">
        <v>227</v>
      </c>
      <c r="B453" s="19" t="s">
        <v>177</v>
      </c>
      <c r="C453" s="19">
        <v>1100</v>
      </c>
      <c r="D453" s="28">
        <v>19419</v>
      </c>
      <c r="E453" s="19" t="s">
        <v>583</v>
      </c>
      <c r="F453" s="19" t="s">
        <v>7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f t="shared" si="44"/>
        <v>0</v>
      </c>
      <c r="S453" s="31">
        <v>50000</v>
      </c>
      <c r="T453" s="31">
        <v>0</v>
      </c>
      <c r="U453" s="31">
        <v>0</v>
      </c>
      <c r="V453" s="31">
        <v>50000</v>
      </c>
    </row>
    <row r="454" spans="1:22" s="22" customFormat="1" ht="12.75">
      <c r="A454" s="19"/>
      <c r="B454" s="19"/>
      <c r="C454" s="19"/>
      <c r="D454" s="28"/>
      <c r="E454" s="19" t="s">
        <v>632</v>
      </c>
      <c r="F454" s="19"/>
      <c r="G454" s="20">
        <f aca="true" t="shared" si="47" ref="G454:M454">SUM(G450:G453)</f>
        <v>1</v>
      </c>
      <c r="H454" s="20">
        <f t="shared" si="47"/>
        <v>0</v>
      </c>
      <c r="I454" s="20">
        <f t="shared" si="47"/>
        <v>0</v>
      </c>
      <c r="J454" s="20">
        <f t="shared" si="47"/>
        <v>4</v>
      </c>
      <c r="K454" s="20">
        <f t="shared" si="47"/>
        <v>0</v>
      </c>
      <c r="L454" s="20">
        <f t="shared" si="47"/>
        <v>0</v>
      </c>
      <c r="M454" s="21">
        <f t="shared" si="47"/>
        <v>302736</v>
      </c>
      <c r="N454" s="21">
        <f aca="true" t="shared" si="48" ref="N454:U454">SUM(N450:N453)</f>
        <v>0</v>
      </c>
      <c r="O454" s="21">
        <f t="shared" si="48"/>
        <v>10497</v>
      </c>
      <c r="P454" s="21">
        <f t="shared" si="48"/>
        <v>0</v>
      </c>
      <c r="Q454" s="21">
        <f t="shared" si="48"/>
        <v>0</v>
      </c>
      <c r="R454" s="21">
        <f t="shared" si="48"/>
        <v>313233</v>
      </c>
      <c r="S454" s="21">
        <f t="shared" si="48"/>
        <v>96540</v>
      </c>
      <c r="T454" s="21">
        <f t="shared" si="48"/>
        <v>0</v>
      </c>
      <c r="U454" s="21">
        <f t="shared" si="48"/>
        <v>0</v>
      </c>
      <c r="V454" s="21">
        <v>409773</v>
      </c>
    </row>
    <row r="455" spans="1:22" s="22" customFormat="1" ht="12.75">
      <c r="A455" s="19"/>
      <c r="B455" s="19"/>
      <c r="C455" s="19"/>
      <c r="D455" s="28"/>
      <c r="E455" s="19"/>
      <c r="F455" s="19"/>
      <c r="G455" s="20"/>
      <c r="H455" s="20"/>
      <c r="I455" s="20"/>
      <c r="J455" s="20"/>
      <c r="K455" s="20"/>
      <c r="L455" s="20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s="22" customFormat="1" ht="12.75">
      <c r="A456" s="19" t="s">
        <v>192</v>
      </c>
      <c r="B456" s="19" t="s">
        <v>177</v>
      </c>
      <c r="C456" s="19">
        <v>1100</v>
      </c>
      <c r="D456" s="28">
        <v>12374</v>
      </c>
      <c r="E456" s="19" t="s">
        <v>193</v>
      </c>
      <c r="F456" s="19" t="s">
        <v>7</v>
      </c>
      <c r="G456" s="20">
        <v>1</v>
      </c>
      <c r="H456" s="20">
        <v>0</v>
      </c>
      <c r="I456" s="20">
        <v>0</v>
      </c>
      <c r="J456" s="20">
        <v>12</v>
      </c>
      <c r="K456" s="20">
        <v>0</v>
      </c>
      <c r="L456" s="20">
        <v>0</v>
      </c>
      <c r="M456" s="21">
        <v>743148</v>
      </c>
      <c r="N456" s="21">
        <v>1557</v>
      </c>
      <c r="O456" s="21">
        <v>57504</v>
      </c>
      <c r="P456" s="21">
        <v>0</v>
      </c>
      <c r="Q456" s="21">
        <v>0</v>
      </c>
      <c r="R456" s="21">
        <f t="shared" si="44"/>
        <v>802209</v>
      </c>
      <c r="S456" s="21">
        <v>68084</v>
      </c>
      <c r="T456" s="21">
        <v>0</v>
      </c>
      <c r="U456" s="21">
        <v>0</v>
      </c>
      <c r="V456" s="21">
        <v>870293</v>
      </c>
    </row>
    <row r="457" spans="1:22" s="22" customFormat="1" ht="12.75">
      <c r="A457" s="19"/>
      <c r="B457" s="19"/>
      <c r="C457" s="19"/>
      <c r="D457" s="28"/>
      <c r="E457" s="19"/>
      <c r="F457" s="19"/>
      <c r="G457" s="20"/>
      <c r="H457" s="20"/>
      <c r="I457" s="20"/>
      <c r="J457" s="20"/>
      <c r="K457" s="20"/>
      <c r="L457" s="20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s="22" customFormat="1" ht="12.75">
      <c r="A458" s="19" t="s">
        <v>157</v>
      </c>
      <c r="B458" s="19" t="s">
        <v>156</v>
      </c>
      <c r="C458" s="19">
        <v>1100</v>
      </c>
      <c r="D458" s="28">
        <v>12286</v>
      </c>
      <c r="E458" s="19" t="s">
        <v>158</v>
      </c>
      <c r="F458" s="19" t="s">
        <v>7</v>
      </c>
      <c r="G458" s="20">
        <v>1</v>
      </c>
      <c r="H458" s="20">
        <v>0</v>
      </c>
      <c r="I458" s="20">
        <v>0</v>
      </c>
      <c r="J458" s="20">
        <v>1</v>
      </c>
      <c r="K458" s="20">
        <v>0</v>
      </c>
      <c r="L458" s="20">
        <v>0</v>
      </c>
      <c r="M458" s="21">
        <v>150132</v>
      </c>
      <c r="N458" s="21">
        <v>0</v>
      </c>
      <c r="O458" s="21">
        <v>0</v>
      </c>
      <c r="P458" s="21">
        <v>0</v>
      </c>
      <c r="Q458" s="21">
        <v>0</v>
      </c>
      <c r="R458" s="21">
        <f t="shared" si="44"/>
        <v>150132</v>
      </c>
      <c r="S458" s="21">
        <v>419850</v>
      </c>
      <c r="T458" s="21">
        <v>0</v>
      </c>
      <c r="U458" s="21">
        <v>0</v>
      </c>
      <c r="V458" s="21">
        <v>569982</v>
      </c>
    </row>
    <row r="459" spans="1:22" s="22" customFormat="1" ht="12.75">
      <c r="A459" s="19" t="s">
        <v>157</v>
      </c>
      <c r="B459" s="19" t="s">
        <v>156</v>
      </c>
      <c r="C459" s="19">
        <v>1100</v>
      </c>
      <c r="D459" s="28">
        <v>12290</v>
      </c>
      <c r="E459" s="19" t="s">
        <v>159</v>
      </c>
      <c r="F459" s="19" t="s">
        <v>7</v>
      </c>
      <c r="G459" s="20">
        <v>0</v>
      </c>
      <c r="H459" s="20">
        <v>0</v>
      </c>
      <c r="I459" s="20">
        <v>0</v>
      </c>
      <c r="J459" s="20">
        <v>4</v>
      </c>
      <c r="K459" s="20">
        <v>0</v>
      </c>
      <c r="L459" s="20">
        <v>0</v>
      </c>
      <c r="M459" s="21">
        <v>171888</v>
      </c>
      <c r="N459" s="21">
        <v>500</v>
      </c>
      <c r="O459" s="21">
        <v>0</v>
      </c>
      <c r="P459" s="21">
        <v>0</v>
      </c>
      <c r="Q459" s="21">
        <v>0</v>
      </c>
      <c r="R459" s="21">
        <f t="shared" si="44"/>
        <v>172388</v>
      </c>
      <c r="S459" s="21">
        <v>60000</v>
      </c>
      <c r="T459" s="21">
        <v>0</v>
      </c>
      <c r="U459" s="21">
        <v>0</v>
      </c>
      <c r="V459" s="21">
        <v>232388</v>
      </c>
    </row>
    <row r="460" spans="1:22" s="22" customFormat="1" ht="12.75">
      <c r="A460" s="19" t="s">
        <v>157</v>
      </c>
      <c r="B460" s="19" t="s">
        <v>156</v>
      </c>
      <c r="C460" s="19">
        <v>1100</v>
      </c>
      <c r="D460" s="28">
        <v>12293</v>
      </c>
      <c r="E460" s="19" t="s">
        <v>160</v>
      </c>
      <c r="F460" s="19" t="s">
        <v>7</v>
      </c>
      <c r="G460" s="20">
        <v>0</v>
      </c>
      <c r="H460" s="20">
        <v>0</v>
      </c>
      <c r="I460" s="20">
        <v>0</v>
      </c>
      <c r="J460" s="20">
        <v>88</v>
      </c>
      <c r="K460" s="20">
        <v>0</v>
      </c>
      <c r="L460" s="20">
        <v>0</v>
      </c>
      <c r="M460" s="21">
        <v>2189040</v>
      </c>
      <c r="N460" s="21">
        <v>5000</v>
      </c>
      <c r="O460" s="21">
        <v>330806</v>
      </c>
      <c r="P460" s="21">
        <v>0</v>
      </c>
      <c r="Q460" s="21">
        <v>0</v>
      </c>
      <c r="R460" s="21">
        <f t="shared" si="44"/>
        <v>2524846</v>
      </c>
      <c r="S460" s="21">
        <v>225000</v>
      </c>
      <c r="T460" s="21">
        <v>0</v>
      </c>
      <c r="U460" s="21">
        <v>0</v>
      </c>
      <c r="V460" s="21">
        <v>2749846</v>
      </c>
    </row>
    <row r="461" spans="1:22" s="22" customFormat="1" ht="12.75">
      <c r="A461" s="19" t="s">
        <v>157</v>
      </c>
      <c r="B461" s="19" t="s">
        <v>156</v>
      </c>
      <c r="C461" s="19">
        <v>1100</v>
      </c>
      <c r="D461" s="28">
        <v>12296</v>
      </c>
      <c r="E461" s="19" t="s">
        <v>161</v>
      </c>
      <c r="F461" s="19" t="s">
        <v>7</v>
      </c>
      <c r="G461" s="20">
        <v>0</v>
      </c>
      <c r="H461" s="20">
        <v>0</v>
      </c>
      <c r="I461" s="20">
        <v>0</v>
      </c>
      <c r="J461" s="20">
        <v>6</v>
      </c>
      <c r="K461" s="20">
        <v>0</v>
      </c>
      <c r="L461" s="20">
        <v>0</v>
      </c>
      <c r="M461" s="21">
        <v>225876</v>
      </c>
      <c r="N461" s="21">
        <v>500</v>
      </c>
      <c r="O461" s="21">
        <v>0</v>
      </c>
      <c r="P461" s="21">
        <v>0</v>
      </c>
      <c r="Q461" s="21">
        <v>0</v>
      </c>
      <c r="R461" s="21">
        <f t="shared" si="44"/>
        <v>226376</v>
      </c>
      <c r="S461" s="21">
        <v>60000</v>
      </c>
      <c r="T461" s="21">
        <v>0</v>
      </c>
      <c r="U461" s="21">
        <v>0</v>
      </c>
      <c r="V461" s="21">
        <v>286376</v>
      </c>
    </row>
    <row r="462" spans="1:22" s="22" customFormat="1" ht="12.75">
      <c r="A462" s="19" t="s">
        <v>157</v>
      </c>
      <c r="B462" s="19" t="s">
        <v>156</v>
      </c>
      <c r="C462" s="19">
        <v>1100</v>
      </c>
      <c r="D462" s="28">
        <v>12297</v>
      </c>
      <c r="E462" s="19" t="s">
        <v>162</v>
      </c>
      <c r="F462" s="19" t="s">
        <v>7</v>
      </c>
      <c r="G462" s="20">
        <v>0</v>
      </c>
      <c r="H462" s="20">
        <v>0</v>
      </c>
      <c r="I462" s="20">
        <v>0</v>
      </c>
      <c r="J462" s="20">
        <v>7</v>
      </c>
      <c r="K462" s="20">
        <v>0</v>
      </c>
      <c r="L462" s="20">
        <v>0</v>
      </c>
      <c r="M462" s="21">
        <v>369600</v>
      </c>
      <c r="N462" s="21">
        <v>10000</v>
      </c>
      <c r="O462" s="21">
        <v>0</v>
      </c>
      <c r="P462" s="21">
        <v>0</v>
      </c>
      <c r="Q462" s="21">
        <v>0</v>
      </c>
      <c r="R462" s="21">
        <f t="shared" si="44"/>
        <v>379600</v>
      </c>
      <c r="S462" s="21">
        <v>100000</v>
      </c>
      <c r="T462" s="21">
        <v>0</v>
      </c>
      <c r="U462" s="21">
        <v>0</v>
      </c>
      <c r="V462" s="21">
        <v>479600</v>
      </c>
    </row>
    <row r="463" spans="1:22" s="22" customFormat="1" ht="12.75">
      <c r="A463" s="19" t="s">
        <v>157</v>
      </c>
      <c r="B463" s="19" t="s">
        <v>156</v>
      </c>
      <c r="C463" s="19">
        <v>1100</v>
      </c>
      <c r="D463" s="28">
        <v>12304</v>
      </c>
      <c r="E463" s="19" t="s">
        <v>163</v>
      </c>
      <c r="F463" s="19" t="s">
        <v>7</v>
      </c>
      <c r="G463" s="20">
        <v>0</v>
      </c>
      <c r="H463" s="20">
        <v>0</v>
      </c>
      <c r="I463" s="20">
        <v>0</v>
      </c>
      <c r="J463" s="20">
        <v>4</v>
      </c>
      <c r="K463" s="20">
        <v>0</v>
      </c>
      <c r="L463" s="20">
        <v>0</v>
      </c>
      <c r="M463" s="21">
        <v>176148</v>
      </c>
      <c r="N463" s="21">
        <v>6251</v>
      </c>
      <c r="O463" s="21">
        <v>88184</v>
      </c>
      <c r="P463" s="21">
        <v>0</v>
      </c>
      <c r="Q463" s="21">
        <v>0</v>
      </c>
      <c r="R463" s="21">
        <f t="shared" si="44"/>
        <v>270583</v>
      </c>
      <c r="S463" s="21">
        <v>50000</v>
      </c>
      <c r="T463" s="21">
        <v>0</v>
      </c>
      <c r="U463" s="21">
        <v>0</v>
      </c>
      <c r="V463" s="21">
        <v>320583</v>
      </c>
    </row>
    <row r="464" spans="1:22" s="22" customFormat="1" ht="12.75">
      <c r="A464" s="19" t="s">
        <v>157</v>
      </c>
      <c r="B464" s="19" t="s">
        <v>156</v>
      </c>
      <c r="C464" s="19">
        <v>1100</v>
      </c>
      <c r="D464" s="28">
        <v>12306</v>
      </c>
      <c r="E464" s="19" t="s">
        <v>164</v>
      </c>
      <c r="F464" s="19" t="s">
        <v>7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f t="shared" si="44"/>
        <v>0</v>
      </c>
      <c r="S464" s="21">
        <v>25000</v>
      </c>
      <c r="T464" s="21">
        <v>0</v>
      </c>
      <c r="U464" s="21">
        <v>0</v>
      </c>
      <c r="V464" s="21">
        <v>25000</v>
      </c>
    </row>
    <row r="465" spans="1:22" s="22" customFormat="1" ht="12.75">
      <c r="A465" s="19" t="s">
        <v>157</v>
      </c>
      <c r="B465" s="19" t="s">
        <v>156</v>
      </c>
      <c r="C465" s="19">
        <v>1100</v>
      </c>
      <c r="D465" s="28">
        <v>12307</v>
      </c>
      <c r="E465" s="19" t="s">
        <v>165</v>
      </c>
      <c r="F465" s="19" t="s">
        <v>7</v>
      </c>
      <c r="G465" s="20">
        <v>0</v>
      </c>
      <c r="H465" s="20">
        <v>0</v>
      </c>
      <c r="I465" s="20">
        <v>0</v>
      </c>
      <c r="J465" s="20">
        <v>7</v>
      </c>
      <c r="K465" s="20">
        <v>0</v>
      </c>
      <c r="L465" s="20">
        <v>0</v>
      </c>
      <c r="M465" s="21">
        <v>326292</v>
      </c>
      <c r="N465" s="21">
        <v>10000</v>
      </c>
      <c r="O465" s="21">
        <v>0</v>
      </c>
      <c r="P465" s="21">
        <v>0</v>
      </c>
      <c r="Q465" s="21">
        <v>0</v>
      </c>
      <c r="R465" s="21">
        <f t="shared" si="44"/>
        <v>336292</v>
      </c>
      <c r="S465" s="21">
        <v>200000</v>
      </c>
      <c r="T465" s="21">
        <v>0</v>
      </c>
      <c r="U465" s="21">
        <v>0</v>
      </c>
      <c r="V465" s="21">
        <v>536292</v>
      </c>
    </row>
    <row r="466" spans="1:22" s="22" customFormat="1" ht="12.75">
      <c r="A466" s="19" t="s">
        <v>157</v>
      </c>
      <c r="B466" s="19" t="s">
        <v>156</v>
      </c>
      <c r="C466" s="19">
        <v>1100</v>
      </c>
      <c r="D466" s="28">
        <v>12309</v>
      </c>
      <c r="E466" s="19" t="s">
        <v>166</v>
      </c>
      <c r="F466" s="19" t="s">
        <v>7</v>
      </c>
      <c r="G466" s="20">
        <v>0</v>
      </c>
      <c r="H466" s="20">
        <v>0</v>
      </c>
      <c r="I466" s="20">
        <v>0</v>
      </c>
      <c r="J466" s="20">
        <v>15</v>
      </c>
      <c r="K466" s="20">
        <v>1</v>
      </c>
      <c r="L466" s="20">
        <v>0</v>
      </c>
      <c r="M466" s="21">
        <v>869928</v>
      </c>
      <c r="N466" s="21">
        <v>23491</v>
      </c>
      <c r="O466" s="21">
        <v>0</v>
      </c>
      <c r="P466" s="21">
        <v>0</v>
      </c>
      <c r="Q466" s="21">
        <v>0</v>
      </c>
      <c r="R466" s="21">
        <f t="shared" si="44"/>
        <v>893419</v>
      </c>
      <c r="S466" s="21">
        <v>250000</v>
      </c>
      <c r="T466" s="21">
        <v>0</v>
      </c>
      <c r="U466" s="21">
        <v>0</v>
      </c>
      <c r="V466" s="21">
        <v>1143419</v>
      </c>
    </row>
    <row r="467" spans="1:22" s="22" customFormat="1" ht="12.75">
      <c r="A467" s="19" t="s">
        <v>157</v>
      </c>
      <c r="B467" s="19" t="s">
        <v>156</v>
      </c>
      <c r="C467" s="19">
        <v>1100</v>
      </c>
      <c r="D467" s="28">
        <v>12311</v>
      </c>
      <c r="E467" s="19" t="s">
        <v>167</v>
      </c>
      <c r="F467" s="19" t="s">
        <v>7</v>
      </c>
      <c r="G467" s="20">
        <v>0</v>
      </c>
      <c r="H467" s="20">
        <v>0</v>
      </c>
      <c r="I467" s="20">
        <v>0</v>
      </c>
      <c r="J467" s="20">
        <v>5</v>
      </c>
      <c r="K467" s="20">
        <v>0</v>
      </c>
      <c r="L467" s="20">
        <v>0</v>
      </c>
      <c r="M467" s="21">
        <v>197268</v>
      </c>
      <c r="N467" s="21">
        <v>1500</v>
      </c>
      <c r="O467" s="21">
        <v>0</v>
      </c>
      <c r="P467" s="21">
        <v>0</v>
      </c>
      <c r="Q467" s="21">
        <v>0</v>
      </c>
      <c r="R467" s="21">
        <f t="shared" si="44"/>
        <v>198768</v>
      </c>
      <c r="S467" s="21">
        <v>115000</v>
      </c>
      <c r="T467" s="21">
        <v>0</v>
      </c>
      <c r="U467" s="21">
        <v>0</v>
      </c>
      <c r="V467" s="21">
        <v>313768</v>
      </c>
    </row>
    <row r="468" spans="1:22" s="22" customFormat="1" ht="12.75">
      <c r="A468" s="19" t="s">
        <v>157</v>
      </c>
      <c r="B468" s="19" t="s">
        <v>156</v>
      </c>
      <c r="C468" s="19">
        <v>1100</v>
      </c>
      <c r="D468" s="28">
        <v>12314</v>
      </c>
      <c r="E468" s="19" t="s">
        <v>168</v>
      </c>
      <c r="F468" s="19" t="s">
        <v>7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f t="shared" si="44"/>
        <v>0</v>
      </c>
      <c r="S468" s="21">
        <v>20000</v>
      </c>
      <c r="T468" s="21">
        <v>0</v>
      </c>
      <c r="U468" s="21">
        <v>0</v>
      </c>
      <c r="V468" s="21">
        <v>20000</v>
      </c>
    </row>
    <row r="469" spans="1:22" s="22" customFormat="1" ht="12.75">
      <c r="A469" s="19" t="s">
        <v>157</v>
      </c>
      <c r="B469" s="19" t="s">
        <v>156</v>
      </c>
      <c r="C469" s="19">
        <v>1100</v>
      </c>
      <c r="D469" s="28">
        <v>12316</v>
      </c>
      <c r="E469" s="19" t="s">
        <v>169</v>
      </c>
      <c r="F469" s="19" t="s">
        <v>7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f t="shared" si="44"/>
        <v>0</v>
      </c>
      <c r="S469" s="21">
        <v>6397539</v>
      </c>
      <c r="T469" s="21">
        <v>0</v>
      </c>
      <c r="U469" s="21">
        <v>0</v>
      </c>
      <c r="V469" s="21">
        <v>6397539</v>
      </c>
    </row>
    <row r="470" spans="1:22" s="22" customFormat="1" ht="12.75">
      <c r="A470" s="19" t="s">
        <v>157</v>
      </c>
      <c r="B470" s="19" t="s">
        <v>156</v>
      </c>
      <c r="C470" s="19">
        <v>1100</v>
      </c>
      <c r="D470" s="28">
        <v>12320</v>
      </c>
      <c r="E470" s="19" t="s">
        <v>170</v>
      </c>
      <c r="F470" s="19" t="s">
        <v>7</v>
      </c>
      <c r="G470" s="20">
        <v>0</v>
      </c>
      <c r="H470" s="20">
        <v>0</v>
      </c>
      <c r="I470" s="20">
        <v>0</v>
      </c>
      <c r="J470" s="20">
        <v>10</v>
      </c>
      <c r="K470" s="20">
        <v>0</v>
      </c>
      <c r="L470" s="20">
        <v>0</v>
      </c>
      <c r="M470" s="21">
        <v>623508</v>
      </c>
      <c r="N470" s="21">
        <v>0</v>
      </c>
      <c r="O470" s="21">
        <v>0</v>
      </c>
      <c r="P470" s="21">
        <v>0</v>
      </c>
      <c r="Q470" s="21">
        <v>0</v>
      </c>
      <c r="R470" s="21">
        <f t="shared" si="44"/>
        <v>623508</v>
      </c>
      <c r="S470" s="21">
        <v>30000</v>
      </c>
      <c r="T470" s="21">
        <v>0</v>
      </c>
      <c r="U470" s="21">
        <v>0</v>
      </c>
      <c r="V470" s="21">
        <v>653508</v>
      </c>
    </row>
    <row r="471" spans="1:22" s="22" customFormat="1" ht="12.75">
      <c r="A471" s="19" t="s">
        <v>157</v>
      </c>
      <c r="B471" s="19" t="s">
        <v>156</v>
      </c>
      <c r="C471" s="19">
        <v>1100</v>
      </c>
      <c r="D471" s="28">
        <v>12328</v>
      </c>
      <c r="E471" s="19" t="s">
        <v>175</v>
      </c>
      <c r="F471" s="19" t="s">
        <v>7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f t="shared" si="44"/>
        <v>0</v>
      </c>
      <c r="S471" s="21">
        <v>118218</v>
      </c>
      <c r="T471" s="21">
        <v>0</v>
      </c>
      <c r="U471" s="21">
        <v>0</v>
      </c>
      <c r="V471" s="21">
        <v>118218</v>
      </c>
    </row>
    <row r="472" spans="1:22" s="22" customFormat="1" ht="12.75">
      <c r="A472" s="19" t="s">
        <v>157</v>
      </c>
      <c r="B472" s="19" t="s">
        <v>156</v>
      </c>
      <c r="C472" s="19">
        <v>1100</v>
      </c>
      <c r="D472" s="28">
        <v>12333</v>
      </c>
      <c r="E472" s="19" t="s">
        <v>176</v>
      </c>
      <c r="F472" s="19" t="s">
        <v>7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f t="shared" si="44"/>
        <v>0</v>
      </c>
      <c r="S472" s="21">
        <v>90013</v>
      </c>
      <c r="T472" s="21">
        <v>0</v>
      </c>
      <c r="U472" s="21">
        <v>0</v>
      </c>
      <c r="V472" s="21">
        <v>90013</v>
      </c>
    </row>
    <row r="473" spans="1:22" s="22" customFormat="1" ht="12.75">
      <c r="A473" s="19" t="s">
        <v>157</v>
      </c>
      <c r="B473" s="19" t="s">
        <v>156</v>
      </c>
      <c r="C473" s="19">
        <v>1100</v>
      </c>
      <c r="D473" s="28">
        <v>15421</v>
      </c>
      <c r="E473" s="19" t="s">
        <v>331</v>
      </c>
      <c r="F473" s="19" t="s">
        <v>7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f t="shared" si="44"/>
        <v>0</v>
      </c>
      <c r="S473" s="21">
        <v>4680</v>
      </c>
      <c r="T473" s="21">
        <v>0</v>
      </c>
      <c r="U473" s="21">
        <v>0</v>
      </c>
      <c r="V473" s="21">
        <v>4680</v>
      </c>
    </row>
    <row r="474" spans="1:22" s="22" customFormat="1" ht="12.75">
      <c r="A474" s="19" t="s">
        <v>157</v>
      </c>
      <c r="B474" s="19" t="s">
        <v>156</v>
      </c>
      <c r="C474" s="19">
        <v>1100</v>
      </c>
      <c r="D474" s="28">
        <v>15422</v>
      </c>
      <c r="E474" s="19" t="s">
        <v>332</v>
      </c>
      <c r="F474" s="19" t="s">
        <v>7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f t="shared" si="44"/>
        <v>0</v>
      </c>
      <c r="S474" s="21">
        <v>3460</v>
      </c>
      <c r="T474" s="21">
        <v>0</v>
      </c>
      <c r="U474" s="21">
        <v>0</v>
      </c>
      <c r="V474" s="21">
        <v>3460</v>
      </c>
    </row>
    <row r="475" spans="1:22" s="22" customFormat="1" ht="12.75">
      <c r="A475" s="19" t="s">
        <v>157</v>
      </c>
      <c r="B475" s="19" t="s">
        <v>156</v>
      </c>
      <c r="C475" s="19">
        <v>1100</v>
      </c>
      <c r="D475" s="28">
        <v>15423</v>
      </c>
      <c r="E475" s="19" t="s">
        <v>333</v>
      </c>
      <c r="F475" s="19" t="s">
        <v>7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f t="shared" si="44"/>
        <v>0</v>
      </c>
      <c r="S475" s="21">
        <v>4705</v>
      </c>
      <c r="T475" s="21">
        <v>0</v>
      </c>
      <c r="U475" s="21">
        <v>0</v>
      </c>
      <c r="V475" s="21">
        <v>4705</v>
      </c>
    </row>
    <row r="476" spans="1:22" s="22" customFormat="1" ht="12.75">
      <c r="A476" s="19" t="s">
        <v>157</v>
      </c>
      <c r="B476" s="19" t="s">
        <v>156</v>
      </c>
      <c r="C476" s="19">
        <v>1100</v>
      </c>
      <c r="D476" s="28">
        <v>15424</v>
      </c>
      <c r="E476" s="19" t="s">
        <v>334</v>
      </c>
      <c r="F476" s="19" t="s">
        <v>7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f t="shared" si="44"/>
        <v>0</v>
      </c>
      <c r="S476" s="21">
        <v>3450</v>
      </c>
      <c r="T476" s="21">
        <v>0</v>
      </c>
      <c r="U476" s="21">
        <v>0</v>
      </c>
      <c r="V476" s="21">
        <v>3450</v>
      </c>
    </row>
    <row r="477" spans="1:22" s="22" customFormat="1" ht="12.75">
      <c r="A477" s="19" t="s">
        <v>157</v>
      </c>
      <c r="B477" s="19" t="s">
        <v>156</v>
      </c>
      <c r="C477" s="19">
        <v>1100</v>
      </c>
      <c r="D477" s="28">
        <v>15425</v>
      </c>
      <c r="E477" s="19" t="s">
        <v>335</v>
      </c>
      <c r="F477" s="19" t="s">
        <v>7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f t="shared" si="44"/>
        <v>0</v>
      </c>
      <c r="S477" s="21">
        <v>4965</v>
      </c>
      <c r="T477" s="21">
        <v>0</v>
      </c>
      <c r="U477" s="21">
        <v>0</v>
      </c>
      <c r="V477" s="21">
        <v>4965</v>
      </c>
    </row>
    <row r="478" spans="1:22" s="22" customFormat="1" ht="12.75">
      <c r="A478" s="19" t="s">
        <v>157</v>
      </c>
      <c r="B478" s="19" t="s">
        <v>156</v>
      </c>
      <c r="C478" s="19">
        <v>1100</v>
      </c>
      <c r="D478" s="28">
        <v>16837</v>
      </c>
      <c r="E478" s="19" t="s">
        <v>514</v>
      </c>
      <c r="F478" s="19" t="s">
        <v>7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f t="shared" si="44"/>
        <v>0</v>
      </c>
      <c r="S478" s="21">
        <v>172800</v>
      </c>
      <c r="T478" s="21">
        <v>0</v>
      </c>
      <c r="U478" s="21">
        <v>0</v>
      </c>
      <c r="V478" s="21">
        <v>172800</v>
      </c>
    </row>
    <row r="479" spans="1:22" s="22" customFormat="1" ht="12.75">
      <c r="A479" s="19" t="s">
        <v>157</v>
      </c>
      <c r="B479" s="19" t="s">
        <v>156</v>
      </c>
      <c r="C479" s="19">
        <v>1100</v>
      </c>
      <c r="D479" s="28">
        <v>16838</v>
      </c>
      <c r="E479" s="19" t="s">
        <v>515</v>
      </c>
      <c r="F479" s="19" t="s">
        <v>7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f t="shared" si="44"/>
        <v>0</v>
      </c>
      <c r="S479" s="21">
        <v>100000</v>
      </c>
      <c r="T479" s="21">
        <v>0</v>
      </c>
      <c r="U479" s="21">
        <v>0</v>
      </c>
      <c r="V479" s="21">
        <v>100000</v>
      </c>
    </row>
    <row r="480" spans="1:22" s="22" customFormat="1" ht="12.75">
      <c r="A480" s="19" t="s">
        <v>157</v>
      </c>
      <c r="B480" s="19" t="s">
        <v>156</v>
      </c>
      <c r="C480" s="19">
        <v>1100</v>
      </c>
      <c r="D480" s="28">
        <v>17756</v>
      </c>
      <c r="E480" s="19" t="s">
        <v>533</v>
      </c>
      <c r="F480" s="19" t="s">
        <v>7</v>
      </c>
      <c r="G480" s="20">
        <v>0</v>
      </c>
      <c r="H480" s="20">
        <v>0</v>
      </c>
      <c r="I480" s="20">
        <v>0</v>
      </c>
      <c r="J480" s="20">
        <v>7</v>
      </c>
      <c r="K480" s="20">
        <v>0</v>
      </c>
      <c r="L480" s="20">
        <v>0</v>
      </c>
      <c r="M480" s="21">
        <v>269004</v>
      </c>
      <c r="N480" s="21">
        <v>0</v>
      </c>
      <c r="O480" s="21">
        <v>35000</v>
      </c>
      <c r="P480" s="21">
        <v>0</v>
      </c>
      <c r="Q480" s="21">
        <v>0</v>
      </c>
      <c r="R480" s="21">
        <f t="shared" si="44"/>
        <v>304004</v>
      </c>
      <c r="S480" s="21">
        <v>98450</v>
      </c>
      <c r="T480" s="21">
        <v>0</v>
      </c>
      <c r="U480" s="21">
        <v>0</v>
      </c>
      <c r="V480" s="21">
        <v>402454</v>
      </c>
    </row>
    <row r="481" spans="1:22" s="22" customFormat="1" ht="12.75">
      <c r="A481" s="19" t="s">
        <v>157</v>
      </c>
      <c r="B481" s="19" t="s">
        <v>156</v>
      </c>
      <c r="C481" s="19">
        <v>1100</v>
      </c>
      <c r="D481" s="28">
        <v>17759</v>
      </c>
      <c r="E481" s="19" t="s">
        <v>534</v>
      </c>
      <c r="F481" s="19" t="s">
        <v>7</v>
      </c>
      <c r="G481" s="20">
        <v>0</v>
      </c>
      <c r="H481" s="20">
        <v>0</v>
      </c>
      <c r="I481" s="20">
        <v>0</v>
      </c>
      <c r="J481" s="20">
        <v>5</v>
      </c>
      <c r="K481" s="20">
        <v>0</v>
      </c>
      <c r="L481" s="20">
        <v>0</v>
      </c>
      <c r="M481" s="21">
        <v>166320</v>
      </c>
      <c r="N481" s="21">
        <v>6240</v>
      </c>
      <c r="O481" s="21">
        <v>17080</v>
      </c>
      <c r="P481" s="21">
        <v>0</v>
      </c>
      <c r="Q481" s="21">
        <v>0</v>
      </c>
      <c r="R481" s="21">
        <f t="shared" si="44"/>
        <v>189640</v>
      </c>
      <c r="S481" s="21">
        <v>10000</v>
      </c>
      <c r="T481" s="21">
        <v>0</v>
      </c>
      <c r="U481" s="21">
        <v>0</v>
      </c>
      <c r="V481" s="21">
        <v>199640</v>
      </c>
    </row>
    <row r="482" spans="1:22" s="22" customFormat="1" ht="12.75">
      <c r="A482" s="19" t="s">
        <v>157</v>
      </c>
      <c r="B482" s="19" t="s">
        <v>156</v>
      </c>
      <c r="C482" s="19">
        <v>1100</v>
      </c>
      <c r="D482" s="28">
        <v>17762</v>
      </c>
      <c r="E482" s="19" t="s">
        <v>535</v>
      </c>
      <c r="F482" s="19" t="s">
        <v>7</v>
      </c>
      <c r="G482" s="20">
        <v>0</v>
      </c>
      <c r="H482" s="20">
        <v>0</v>
      </c>
      <c r="I482" s="20">
        <v>0</v>
      </c>
      <c r="J482" s="20">
        <v>6</v>
      </c>
      <c r="K482" s="20">
        <v>0</v>
      </c>
      <c r="L482" s="20">
        <v>0</v>
      </c>
      <c r="M482" s="21">
        <v>270624</v>
      </c>
      <c r="N482" s="21">
        <v>4865</v>
      </c>
      <c r="O482" s="21">
        <v>0</v>
      </c>
      <c r="P482" s="21">
        <v>0</v>
      </c>
      <c r="Q482" s="21">
        <v>0</v>
      </c>
      <c r="R482" s="21">
        <f t="shared" si="44"/>
        <v>275489</v>
      </c>
      <c r="S482" s="21">
        <v>120000</v>
      </c>
      <c r="T482" s="21">
        <v>0</v>
      </c>
      <c r="U482" s="21">
        <v>0</v>
      </c>
      <c r="V482" s="21">
        <v>395489</v>
      </c>
    </row>
    <row r="483" spans="1:22" s="22" customFormat="1" ht="12.75">
      <c r="A483" s="19" t="s">
        <v>157</v>
      </c>
      <c r="B483" s="19" t="s">
        <v>156</v>
      </c>
      <c r="C483" s="19">
        <v>1100</v>
      </c>
      <c r="D483" s="28">
        <v>17764</v>
      </c>
      <c r="E483" s="19" t="s">
        <v>536</v>
      </c>
      <c r="F483" s="19" t="s">
        <v>7</v>
      </c>
      <c r="G483" s="20">
        <v>0</v>
      </c>
      <c r="H483" s="20">
        <v>0</v>
      </c>
      <c r="I483" s="20">
        <v>0</v>
      </c>
      <c r="J483" s="20">
        <v>6</v>
      </c>
      <c r="K483" s="20">
        <v>0</v>
      </c>
      <c r="L483" s="20">
        <v>0</v>
      </c>
      <c r="M483" s="21">
        <v>162504</v>
      </c>
      <c r="N483" s="21">
        <v>1881</v>
      </c>
      <c r="O483" s="21">
        <v>4490</v>
      </c>
      <c r="P483" s="21">
        <v>0</v>
      </c>
      <c r="Q483" s="21">
        <v>0</v>
      </c>
      <c r="R483" s="21">
        <f t="shared" si="44"/>
        <v>168875</v>
      </c>
      <c r="S483" s="21">
        <v>20000</v>
      </c>
      <c r="T483" s="21">
        <v>0</v>
      </c>
      <c r="U483" s="21">
        <v>0</v>
      </c>
      <c r="V483" s="21">
        <v>188875</v>
      </c>
    </row>
    <row r="484" spans="1:22" s="22" customFormat="1" ht="12.75">
      <c r="A484" s="19" t="s">
        <v>157</v>
      </c>
      <c r="B484" s="19" t="s">
        <v>156</v>
      </c>
      <c r="C484" s="19">
        <v>1100</v>
      </c>
      <c r="D484" s="28">
        <v>17765</v>
      </c>
      <c r="E484" s="19" t="s">
        <v>537</v>
      </c>
      <c r="F484" s="19" t="s">
        <v>7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f t="shared" si="44"/>
        <v>0</v>
      </c>
      <c r="S484" s="21">
        <v>250000</v>
      </c>
      <c r="T484" s="21">
        <v>0</v>
      </c>
      <c r="U484" s="21">
        <v>0</v>
      </c>
      <c r="V484" s="21">
        <v>250000</v>
      </c>
    </row>
    <row r="485" spans="1:22" s="22" customFormat="1" ht="12.75">
      <c r="A485" s="19" t="s">
        <v>157</v>
      </c>
      <c r="B485" s="19" t="s">
        <v>156</v>
      </c>
      <c r="C485" s="19">
        <v>1100</v>
      </c>
      <c r="D485" s="28">
        <v>17766</v>
      </c>
      <c r="E485" s="19" t="s">
        <v>538</v>
      </c>
      <c r="F485" s="19" t="s">
        <v>7</v>
      </c>
      <c r="G485" s="20">
        <v>0</v>
      </c>
      <c r="H485" s="20">
        <v>0</v>
      </c>
      <c r="I485" s="20">
        <v>0</v>
      </c>
      <c r="J485" s="20">
        <v>0</v>
      </c>
      <c r="K485" s="20">
        <v>1</v>
      </c>
      <c r="L485" s="20">
        <v>0</v>
      </c>
      <c r="M485" s="21">
        <v>80976</v>
      </c>
      <c r="N485" s="21">
        <v>1000</v>
      </c>
      <c r="O485" s="21">
        <v>0</v>
      </c>
      <c r="P485" s="21">
        <v>0</v>
      </c>
      <c r="Q485" s="21">
        <v>0</v>
      </c>
      <c r="R485" s="21">
        <f t="shared" si="44"/>
        <v>81976</v>
      </c>
      <c r="S485" s="21">
        <v>50000</v>
      </c>
      <c r="T485" s="21">
        <v>0</v>
      </c>
      <c r="U485" s="21">
        <v>0</v>
      </c>
      <c r="V485" s="21">
        <v>131976</v>
      </c>
    </row>
    <row r="486" spans="1:22" s="22" customFormat="1" ht="12.75">
      <c r="A486" s="19" t="s">
        <v>157</v>
      </c>
      <c r="B486" s="19" t="s">
        <v>156</v>
      </c>
      <c r="C486" s="19">
        <v>1100</v>
      </c>
      <c r="D486" s="28">
        <v>17803</v>
      </c>
      <c r="E486" s="19" t="s">
        <v>540</v>
      </c>
      <c r="F486" s="19" t="s">
        <v>7</v>
      </c>
      <c r="G486" s="20">
        <v>0</v>
      </c>
      <c r="H486" s="20">
        <v>0</v>
      </c>
      <c r="I486" s="20">
        <v>0</v>
      </c>
      <c r="J486" s="20">
        <v>2</v>
      </c>
      <c r="K486" s="20">
        <v>0</v>
      </c>
      <c r="L486" s="20">
        <v>0</v>
      </c>
      <c r="M486" s="21">
        <v>115680</v>
      </c>
      <c r="N486" s="21">
        <v>0</v>
      </c>
      <c r="O486" s="21">
        <v>0</v>
      </c>
      <c r="P486" s="21">
        <v>0</v>
      </c>
      <c r="Q486" s="21">
        <v>0</v>
      </c>
      <c r="R486" s="21">
        <f t="shared" si="44"/>
        <v>115680</v>
      </c>
      <c r="S486" s="21">
        <v>10000</v>
      </c>
      <c r="T486" s="21">
        <v>0</v>
      </c>
      <c r="U486" s="21">
        <v>0</v>
      </c>
      <c r="V486" s="21">
        <v>125680</v>
      </c>
    </row>
    <row r="487" spans="1:22" s="22" customFormat="1" ht="12.75">
      <c r="A487" s="19" t="s">
        <v>157</v>
      </c>
      <c r="B487" s="19" t="s">
        <v>156</v>
      </c>
      <c r="C487" s="19">
        <v>1100</v>
      </c>
      <c r="D487" s="28">
        <v>19073</v>
      </c>
      <c r="E487" s="19" t="s">
        <v>568</v>
      </c>
      <c r="F487" s="19" t="s">
        <v>7</v>
      </c>
      <c r="G487" s="20">
        <v>0</v>
      </c>
      <c r="H487" s="20">
        <v>0</v>
      </c>
      <c r="I487" s="20">
        <v>0</v>
      </c>
      <c r="J487" s="20">
        <v>1</v>
      </c>
      <c r="K487" s="20">
        <v>1</v>
      </c>
      <c r="L487" s="20">
        <v>0</v>
      </c>
      <c r="M487" s="21">
        <v>120456</v>
      </c>
      <c r="N487" s="21">
        <v>500</v>
      </c>
      <c r="O487" s="21">
        <v>0</v>
      </c>
      <c r="P487" s="21">
        <v>0</v>
      </c>
      <c r="Q487" s="21">
        <v>0</v>
      </c>
      <c r="R487" s="21">
        <f t="shared" si="44"/>
        <v>120956</v>
      </c>
      <c r="S487" s="21">
        <v>50000</v>
      </c>
      <c r="T487" s="21">
        <v>0</v>
      </c>
      <c r="U487" s="21">
        <v>0</v>
      </c>
      <c r="V487" s="21">
        <v>170956</v>
      </c>
    </row>
    <row r="488" spans="1:22" s="22" customFormat="1" ht="12.75">
      <c r="A488" s="19" t="s">
        <v>157</v>
      </c>
      <c r="B488" s="19" t="s">
        <v>156</v>
      </c>
      <c r="C488" s="19">
        <v>1100</v>
      </c>
      <c r="D488" s="28">
        <v>19074</v>
      </c>
      <c r="E488" s="19" t="s">
        <v>569</v>
      </c>
      <c r="F488" s="19" t="s">
        <v>7</v>
      </c>
      <c r="G488" s="20">
        <v>0</v>
      </c>
      <c r="H488" s="20">
        <v>0</v>
      </c>
      <c r="I488" s="20">
        <v>0</v>
      </c>
      <c r="J488" s="20">
        <v>2</v>
      </c>
      <c r="K488" s="20">
        <v>0</v>
      </c>
      <c r="L488" s="20">
        <v>0</v>
      </c>
      <c r="M488" s="21">
        <v>110580</v>
      </c>
      <c r="N488" s="21">
        <v>500</v>
      </c>
      <c r="O488" s="21">
        <v>0</v>
      </c>
      <c r="P488" s="21">
        <v>0</v>
      </c>
      <c r="Q488" s="21">
        <v>0</v>
      </c>
      <c r="R488" s="21">
        <f t="shared" si="44"/>
        <v>111080</v>
      </c>
      <c r="S488" s="21">
        <v>20000</v>
      </c>
      <c r="T488" s="21">
        <v>0</v>
      </c>
      <c r="U488" s="21">
        <v>0</v>
      </c>
      <c r="V488" s="21">
        <v>131080</v>
      </c>
    </row>
    <row r="489" spans="1:22" s="22" customFormat="1" ht="12.75">
      <c r="A489" s="19" t="s">
        <v>157</v>
      </c>
      <c r="B489" s="19" t="s">
        <v>156</v>
      </c>
      <c r="C489" s="19">
        <v>1100</v>
      </c>
      <c r="D489" s="28">
        <v>19075</v>
      </c>
      <c r="E489" s="19" t="s">
        <v>570</v>
      </c>
      <c r="F489" s="19" t="s">
        <v>7</v>
      </c>
      <c r="G489" s="20">
        <v>0</v>
      </c>
      <c r="H489" s="20">
        <v>0</v>
      </c>
      <c r="I489" s="20">
        <v>0</v>
      </c>
      <c r="J489" s="20">
        <v>6</v>
      </c>
      <c r="K489" s="20">
        <v>0</v>
      </c>
      <c r="L489" s="20">
        <v>0</v>
      </c>
      <c r="M489" s="21">
        <v>328268</v>
      </c>
      <c r="N489" s="21">
        <v>10000</v>
      </c>
      <c r="O489" s="21">
        <v>0</v>
      </c>
      <c r="P489" s="21">
        <v>0</v>
      </c>
      <c r="Q489" s="21">
        <v>0</v>
      </c>
      <c r="R489" s="21">
        <f t="shared" si="44"/>
        <v>338268</v>
      </c>
      <c r="S489" s="21">
        <v>100000</v>
      </c>
      <c r="T489" s="21">
        <v>0</v>
      </c>
      <c r="U489" s="21">
        <v>0</v>
      </c>
      <c r="V489" s="21">
        <v>438268</v>
      </c>
    </row>
    <row r="490" spans="1:22" s="22" customFormat="1" ht="12.75">
      <c r="A490" s="19" t="s">
        <v>157</v>
      </c>
      <c r="B490" s="19" t="s">
        <v>156</v>
      </c>
      <c r="C490" s="19">
        <v>1100</v>
      </c>
      <c r="D490" s="28">
        <v>19076</v>
      </c>
      <c r="E490" s="19" t="s">
        <v>571</v>
      </c>
      <c r="F490" s="19" t="s">
        <v>7</v>
      </c>
      <c r="G490" s="20">
        <v>0</v>
      </c>
      <c r="H490" s="20">
        <v>0</v>
      </c>
      <c r="I490" s="20">
        <v>0</v>
      </c>
      <c r="J490" s="20">
        <v>2</v>
      </c>
      <c r="K490" s="20">
        <v>0</v>
      </c>
      <c r="L490" s="20">
        <v>0</v>
      </c>
      <c r="M490" s="21">
        <v>90000</v>
      </c>
      <c r="N490" s="21">
        <v>500</v>
      </c>
      <c r="O490" s="21">
        <v>0</v>
      </c>
      <c r="P490" s="21">
        <v>0</v>
      </c>
      <c r="Q490" s="21">
        <v>0</v>
      </c>
      <c r="R490" s="21">
        <f t="shared" si="44"/>
        <v>90500</v>
      </c>
      <c r="S490" s="21">
        <v>20000</v>
      </c>
      <c r="T490" s="21">
        <v>0</v>
      </c>
      <c r="U490" s="21">
        <v>0</v>
      </c>
      <c r="V490" s="21">
        <v>110500</v>
      </c>
    </row>
    <row r="491" spans="1:22" s="22" customFormat="1" ht="12.75">
      <c r="A491" s="19" t="s">
        <v>157</v>
      </c>
      <c r="B491" s="19" t="s">
        <v>156</v>
      </c>
      <c r="C491" s="19">
        <v>1100</v>
      </c>
      <c r="D491" s="28">
        <v>19077</v>
      </c>
      <c r="E491" s="19" t="s">
        <v>572</v>
      </c>
      <c r="F491" s="19" t="s">
        <v>7</v>
      </c>
      <c r="G491" s="30">
        <v>0</v>
      </c>
      <c r="H491" s="30">
        <v>0</v>
      </c>
      <c r="I491" s="30">
        <v>0</v>
      </c>
      <c r="J491" s="30">
        <v>3</v>
      </c>
      <c r="K491" s="30">
        <v>0</v>
      </c>
      <c r="L491" s="30">
        <v>0</v>
      </c>
      <c r="M491" s="31">
        <v>118788</v>
      </c>
      <c r="N491" s="31">
        <v>0</v>
      </c>
      <c r="O491" s="31">
        <v>0</v>
      </c>
      <c r="P491" s="31">
        <v>0</v>
      </c>
      <c r="Q491" s="31">
        <v>0</v>
      </c>
      <c r="R491" s="31">
        <f t="shared" si="44"/>
        <v>118788</v>
      </c>
      <c r="S491" s="31">
        <v>0</v>
      </c>
      <c r="T491" s="31">
        <v>0</v>
      </c>
      <c r="U491" s="31">
        <v>0</v>
      </c>
      <c r="V491" s="31">
        <v>118788</v>
      </c>
    </row>
    <row r="492" spans="1:22" s="22" customFormat="1" ht="12.75">
      <c r="A492" s="19"/>
      <c r="B492" s="19"/>
      <c r="C492" s="19"/>
      <c r="D492" s="28"/>
      <c r="E492" s="19" t="s">
        <v>633</v>
      </c>
      <c r="F492" s="19"/>
      <c r="G492" s="20">
        <f aca="true" t="shared" si="49" ref="G492:M492">SUM(G458:G491)</f>
        <v>1</v>
      </c>
      <c r="H492" s="20">
        <f t="shared" si="49"/>
        <v>0</v>
      </c>
      <c r="I492" s="20">
        <f t="shared" si="49"/>
        <v>0</v>
      </c>
      <c r="J492" s="20">
        <f t="shared" si="49"/>
        <v>187</v>
      </c>
      <c r="K492" s="20">
        <f t="shared" si="49"/>
        <v>3</v>
      </c>
      <c r="L492" s="20">
        <f t="shared" si="49"/>
        <v>0</v>
      </c>
      <c r="M492" s="21">
        <f t="shared" si="49"/>
        <v>7132880</v>
      </c>
      <c r="N492" s="21">
        <f aca="true" t="shared" si="50" ref="N492:U492">SUM(N458:N491)</f>
        <v>82728</v>
      </c>
      <c r="O492" s="21">
        <f t="shared" si="50"/>
        <v>475560</v>
      </c>
      <c r="P492" s="21">
        <f t="shared" si="50"/>
        <v>0</v>
      </c>
      <c r="Q492" s="21">
        <f t="shared" si="50"/>
        <v>0</v>
      </c>
      <c r="R492" s="21">
        <f t="shared" si="50"/>
        <v>7691168</v>
      </c>
      <c r="S492" s="21">
        <f t="shared" si="50"/>
        <v>9203130</v>
      </c>
      <c r="T492" s="21">
        <f t="shared" si="50"/>
        <v>0</v>
      </c>
      <c r="U492" s="21">
        <f t="shared" si="50"/>
        <v>0</v>
      </c>
      <c r="V492" s="21">
        <v>16894298</v>
      </c>
    </row>
    <row r="493" spans="1:22" s="22" customFormat="1" ht="12.75">
      <c r="A493" s="19"/>
      <c r="B493" s="19"/>
      <c r="C493" s="19"/>
      <c r="D493" s="28"/>
      <c r="E493" s="19"/>
      <c r="F493" s="19"/>
      <c r="G493" s="20"/>
      <c r="H493" s="20"/>
      <c r="I493" s="20"/>
      <c r="J493" s="20"/>
      <c r="K493" s="20"/>
      <c r="L493" s="20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s="22" customFormat="1" ht="12.75">
      <c r="A494" s="19" t="s">
        <v>188</v>
      </c>
      <c r="B494" s="19" t="s">
        <v>177</v>
      </c>
      <c r="C494" s="19">
        <v>1100</v>
      </c>
      <c r="D494" s="28">
        <v>12371</v>
      </c>
      <c r="E494" s="19" t="s">
        <v>189</v>
      </c>
      <c r="F494" s="19" t="s">
        <v>7</v>
      </c>
      <c r="G494" s="20">
        <v>0</v>
      </c>
      <c r="H494" s="20">
        <v>0</v>
      </c>
      <c r="I494" s="20">
        <v>0</v>
      </c>
      <c r="J494" s="20">
        <v>6.076</v>
      </c>
      <c r="K494" s="20">
        <v>0</v>
      </c>
      <c r="L494" s="20">
        <v>0</v>
      </c>
      <c r="M494" s="21">
        <v>200296</v>
      </c>
      <c r="N494" s="21">
        <v>0</v>
      </c>
      <c r="O494" s="21">
        <v>9438</v>
      </c>
      <c r="P494" s="21">
        <v>0</v>
      </c>
      <c r="Q494" s="21">
        <v>0</v>
      </c>
      <c r="R494" s="21">
        <f t="shared" si="44"/>
        <v>209734</v>
      </c>
      <c r="S494" s="21">
        <v>28624</v>
      </c>
      <c r="T494" s="21">
        <v>0</v>
      </c>
      <c r="U494" s="21">
        <v>0</v>
      </c>
      <c r="V494" s="21">
        <v>238358</v>
      </c>
    </row>
    <row r="495" spans="1:22" s="22" customFormat="1" ht="12.75">
      <c r="A495" s="19" t="s">
        <v>188</v>
      </c>
      <c r="B495" s="19" t="s">
        <v>177</v>
      </c>
      <c r="C495" s="19">
        <v>1100</v>
      </c>
      <c r="D495" s="28">
        <v>17143</v>
      </c>
      <c r="E495" s="19" t="s">
        <v>525</v>
      </c>
      <c r="F495" s="19" t="s">
        <v>7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f t="shared" si="44"/>
        <v>0</v>
      </c>
      <c r="S495" s="21">
        <v>34695</v>
      </c>
      <c r="T495" s="21">
        <v>0</v>
      </c>
      <c r="U495" s="21">
        <v>0</v>
      </c>
      <c r="V495" s="21">
        <v>34695</v>
      </c>
    </row>
    <row r="496" spans="1:22" s="22" customFormat="1" ht="12.75">
      <c r="A496" s="19" t="s">
        <v>188</v>
      </c>
      <c r="B496" s="19" t="s">
        <v>177</v>
      </c>
      <c r="C496" s="19">
        <v>1100</v>
      </c>
      <c r="D496" s="28">
        <v>18696</v>
      </c>
      <c r="E496" s="19" t="s">
        <v>548</v>
      </c>
      <c r="F496" s="19" t="s">
        <v>7</v>
      </c>
      <c r="G496" s="30">
        <v>0</v>
      </c>
      <c r="H496" s="30">
        <v>0</v>
      </c>
      <c r="I496" s="30">
        <v>0</v>
      </c>
      <c r="J496" s="30">
        <v>7.651</v>
      </c>
      <c r="K496" s="30">
        <v>0</v>
      </c>
      <c r="L496" s="30">
        <v>0</v>
      </c>
      <c r="M496" s="31">
        <v>240162</v>
      </c>
      <c r="N496" s="31">
        <v>0</v>
      </c>
      <c r="O496" s="31">
        <v>18146</v>
      </c>
      <c r="P496" s="31">
        <v>0</v>
      </c>
      <c r="Q496" s="31">
        <v>0</v>
      </c>
      <c r="R496" s="31">
        <f t="shared" si="44"/>
        <v>258308</v>
      </c>
      <c r="S496" s="31">
        <v>97336</v>
      </c>
      <c r="T496" s="31">
        <v>0</v>
      </c>
      <c r="U496" s="31">
        <v>0</v>
      </c>
      <c r="V496" s="31">
        <v>355644</v>
      </c>
    </row>
    <row r="497" spans="1:22" s="22" customFormat="1" ht="12.75">
      <c r="A497" s="19"/>
      <c r="B497" s="19"/>
      <c r="C497" s="19"/>
      <c r="D497" s="28"/>
      <c r="E497" s="19" t="s">
        <v>634</v>
      </c>
      <c r="F497" s="19"/>
      <c r="G497" s="20">
        <f aca="true" t="shared" si="51" ref="G497:M497">SUM(G494:G496)</f>
        <v>0</v>
      </c>
      <c r="H497" s="20">
        <f t="shared" si="51"/>
        <v>0</v>
      </c>
      <c r="I497" s="20">
        <f t="shared" si="51"/>
        <v>0</v>
      </c>
      <c r="J497" s="20">
        <f t="shared" si="51"/>
        <v>13.727</v>
      </c>
      <c r="K497" s="20">
        <f t="shared" si="51"/>
        <v>0</v>
      </c>
      <c r="L497" s="20">
        <f t="shared" si="51"/>
        <v>0</v>
      </c>
      <c r="M497" s="21">
        <f t="shared" si="51"/>
        <v>440458</v>
      </c>
      <c r="N497" s="21">
        <f aca="true" t="shared" si="52" ref="N497:U497">SUM(N494:N496)</f>
        <v>0</v>
      </c>
      <c r="O497" s="21">
        <f t="shared" si="52"/>
        <v>27584</v>
      </c>
      <c r="P497" s="21">
        <f t="shared" si="52"/>
        <v>0</v>
      </c>
      <c r="Q497" s="21">
        <f t="shared" si="52"/>
        <v>0</v>
      </c>
      <c r="R497" s="21">
        <f t="shared" si="52"/>
        <v>468042</v>
      </c>
      <c r="S497" s="21">
        <f t="shared" si="52"/>
        <v>160655</v>
      </c>
      <c r="T497" s="21">
        <f t="shared" si="52"/>
        <v>0</v>
      </c>
      <c r="U497" s="21">
        <f t="shared" si="52"/>
        <v>0</v>
      </c>
      <c r="V497" s="21">
        <v>628697</v>
      </c>
    </row>
    <row r="498" spans="1:22" s="22" customFormat="1" ht="12.75">
      <c r="A498" s="19"/>
      <c r="B498" s="19"/>
      <c r="C498" s="19"/>
      <c r="D498" s="28"/>
      <c r="E498" s="19"/>
      <c r="F498" s="19"/>
      <c r="G498" s="20"/>
      <c r="H498" s="20"/>
      <c r="I498" s="20"/>
      <c r="J498" s="20"/>
      <c r="K498" s="20"/>
      <c r="L498" s="20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s="22" customFormat="1" ht="12.75">
      <c r="A499" s="19" t="s">
        <v>206</v>
      </c>
      <c r="B499" s="19" t="s">
        <v>177</v>
      </c>
      <c r="C499" s="19">
        <v>1100</v>
      </c>
      <c r="D499" s="28">
        <v>12400</v>
      </c>
      <c r="E499" s="19" t="s">
        <v>207</v>
      </c>
      <c r="F499" s="19" t="s">
        <v>7</v>
      </c>
      <c r="G499" s="20">
        <v>1</v>
      </c>
      <c r="H499" s="20">
        <v>0</v>
      </c>
      <c r="I499" s="20">
        <v>0</v>
      </c>
      <c r="J499" s="20">
        <v>16.834</v>
      </c>
      <c r="K499" s="20">
        <v>0</v>
      </c>
      <c r="L499" s="20">
        <v>0</v>
      </c>
      <c r="M499" s="21">
        <v>790060</v>
      </c>
      <c r="N499" s="21">
        <v>37075</v>
      </c>
      <c r="O499" s="21">
        <v>21247</v>
      </c>
      <c r="P499" s="21">
        <v>0</v>
      </c>
      <c r="Q499" s="21">
        <v>0</v>
      </c>
      <c r="R499" s="21">
        <f t="shared" si="44"/>
        <v>848382</v>
      </c>
      <c r="S499" s="21">
        <v>75328</v>
      </c>
      <c r="T499" s="21">
        <v>0</v>
      </c>
      <c r="U499" s="21">
        <v>0</v>
      </c>
      <c r="V499" s="21">
        <v>923710</v>
      </c>
    </row>
    <row r="500" spans="1:22" s="22" customFormat="1" ht="12.75">
      <c r="A500" s="19" t="s">
        <v>206</v>
      </c>
      <c r="B500" s="19" t="s">
        <v>177</v>
      </c>
      <c r="C500" s="19">
        <v>1100</v>
      </c>
      <c r="D500" s="28">
        <v>12402</v>
      </c>
      <c r="E500" s="19" t="s">
        <v>208</v>
      </c>
      <c r="F500" s="19" t="s">
        <v>7</v>
      </c>
      <c r="G500" s="20">
        <v>0</v>
      </c>
      <c r="H500" s="20">
        <v>0</v>
      </c>
      <c r="I500" s="20">
        <v>0</v>
      </c>
      <c r="J500" s="20">
        <v>5.166</v>
      </c>
      <c r="K500" s="20">
        <v>0</v>
      </c>
      <c r="L500" s="20">
        <v>0</v>
      </c>
      <c r="M500" s="21">
        <v>169413</v>
      </c>
      <c r="N500" s="21">
        <v>12247</v>
      </c>
      <c r="O500" s="21">
        <v>0</v>
      </c>
      <c r="P500" s="21">
        <v>0</v>
      </c>
      <c r="Q500" s="21">
        <v>0</v>
      </c>
      <c r="R500" s="21">
        <f t="shared" si="44"/>
        <v>181660</v>
      </c>
      <c r="S500" s="21">
        <v>0</v>
      </c>
      <c r="T500" s="21">
        <v>0</v>
      </c>
      <c r="U500" s="21">
        <v>0</v>
      </c>
      <c r="V500" s="21">
        <v>181660</v>
      </c>
    </row>
    <row r="501" spans="1:22" s="22" customFormat="1" ht="12.75">
      <c r="A501" s="19" t="s">
        <v>206</v>
      </c>
      <c r="B501" s="19" t="s">
        <v>177</v>
      </c>
      <c r="C501" s="19">
        <v>1100</v>
      </c>
      <c r="D501" s="28">
        <v>17155</v>
      </c>
      <c r="E501" s="19" t="s">
        <v>526</v>
      </c>
      <c r="F501" s="19" t="s">
        <v>7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f t="shared" si="44"/>
        <v>0</v>
      </c>
      <c r="S501" s="31">
        <v>40000</v>
      </c>
      <c r="T501" s="31">
        <v>0</v>
      </c>
      <c r="U501" s="31">
        <v>0</v>
      </c>
      <c r="V501" s="31">
        <v>40000</v>
      </c>
    </row>
    <row r="502" spans="1:22" s="22" customFormat="1" ht="12.75">
      <c r="A502" s="19"/>
      <c r="B502" s="19"/>
      <c r="C502" s="19"/>
      <c r="D502" s="28"/>
      <c r="E502" s="19" t="s">
        <v>635</v>
      </c>
      <c r="F502" s="19"/>
      <c r="G502" s="20">
        <f aca="true" t="shared" si="53" ref="G502:M502">SUM(G499:G501)</f>
        <v>1</v>
      </c>
      <c r="H502" s="20">
        <f t="shared" si="53"/>
        <v>0</v>
      </c>
      <c r="I502" s="20">
        <f t="shared" si="53"/>
        <v>0</v>
      </c>
      <c r="J502" s="20">
        <f t="shared" si="53"/>
        <v>22</v>
      </c>
      <c r="K502" s="20">
        <f t="shared" si="53"/>
        <v>0</v>
      </c>
      <c r="L502" s="20">
        <f t="shared" si="53"/>
        <v>0</v>
      </c>
      <c r="M502" s="21">
        <f t="shared" si="53"/>
        <v>959473</v>
      </c>
      <c r="N502" s="21">
        <f aca="true" t="shared" si="54" ref="N502:U502">SUM(N499:N501)</f>
        <v>49322</v>
      </c>
      <c r="O502" s="21">
        <f t="shared" si="54"/>
        <v>21247</v>
      </c>
      <c r="P502" s="21">
        <f t="shared" si="54"/>
        <v>0</v>
      </c>
      <c r="Q502" s="21">
        <f t="shared" si="54"/>
        <v>0</v>
      </c>
      <c r="R502" s="21">
        <f t="shared" si="54"/>
        <v>1030042</v>
      </c>
      <c r="S502" s="21">
        <f t="shared" si="54"/>
        <v>115328</v>
      </c>
      <c r="T502" s="21">
        <f t="shared" si="54"/>
        <v>0</v>
      </c>
      <c r="U502" s="21">
        <f t="shared" si="54"/>
        <v>0</v>
      </c>
      <c r="V502" s="21">
        <v>1145370</v>
      </c>
    </row>
    <row r="503" spans="1:22" s="22" customFormat="1" ht="12.75">
      <c r="A503" s="19"/>
      <c r="B503" s="19"/>
      <c r="C503" s="19"/>
      <c r="D503" s="28"/>
      <c r="E503" s="19"/>
      <c r="F503" s="19"/>
      <c r="G503" s="20"/>
      <c r="H503" s="20"/>
      <c r="I503" s="20"/>
      <c r="J503" s="20"/>
      <c r="K503" s="20"/>
      <c r="L503" s="20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s="22" customFormat="1" ht="12.75">
      <c r="A504" s="19" t="s">
        <v>204</v>
      </c>
      <c r="B504" s="19" t="s">
        <v>177</v>
      </c>
      <c r="C504" s="19">
        <v>1100</v>
      </c>
      <c r="D504" s="28">
        <v>12398</v>
      </c>
      <c r="E504" s="19" t="s">
        <v>205</v>
      </c>
      <c r="F504" s="19" t="s">
        <v>7</v>
      </c>
      <c r="G504" s="20">
        <v>0</v>
      </c>
      <c r="H504" s="20">
        <v>0</v>
      </c>
      <c r="I504" s="20">
        <v>0</v>
      </c>
      <c r="J504" s="20">
        <v>7</v>
      </c>
      <c r="K504" s="20">
        <v>0</v>
      </c>
      <c r="L504" s="20">
        <v>0</v>
      </c>
      <c r="M504" s="21">
        <v>365206</v>
      </c>
      <c r="N504" s="21">
        <v>0</v>
      </c>
      <c r="O504" s="21">
        <v>79532</v>
      </c>
      <c r="P504" s="21">
        <v>0</v>
      </c>
      <c r="Q504" s="21">
        <v>0</v>
      </c>
      <c r="R504" s="21">
        <f t="shared" si="44"/>
        <v>444738</v>
      </c>
      <c r="S504" s="21">
        <v>32330</v>
      </c>
      <c r="T504" s="21">
        <v>0</v>
      </c>
      <c r="U504" s="21">
        <v>0</v>
      </c>
      <c r="V504" s="21">
        <v>477068</v>
      </c>
    </row>
    <row r="505" spans="1:22" s="22" customFormat="1" ht="12.75">
      <c r="A505" s="19" t="s">
        <v>204</v>
      </c>
      <c r="B505" s="19" t="s">
        <v>177</v>
      </c>
      <c r="C505" s="19">
        <v>1100</v>
      </c>
      <c r="D505" s="28">
        <v>12409</v>
      </c>
      <c r="E505" s="19" t="s">
        <v>214</v>
      </c>
      <c r="F505" s="19" t="s">
        <v>7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f t="shared" si="44"/>
        <v>0</v>
      </c>
      <c r="S505" s="21">
        <v>1763970</v>
      </c>
      <c r="T505" s="21">
        <v>0</v>
      </c>
      <c r="U505" s="21">
        <v>0</v>
      </c>
      <c r="V505" s="21">
        <v>1763970</v>
      </c>
    </row>
    <row r="506" spans="1:22" s="22" customFormat="1" ht="12.75">
      <c r="A506" s="19" t="s">
        <v>204</v>
      </c>
      <c r="B506" s="19" t="s">
        <v>177</v>
      </c>
      <c r="C506" s="19">
        <v>1100</v>
      </c>
      <c r="D506" s="28">
        <v>12410</v>
      </c>
      <c r="E506" s="19" t="s">
        <v>215</v>
      </c>
      <c r="F506" s="19" t="s">
        <v>7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f t="shared" si="44"/>
        <v>0</v>
      </c>
      <c r="S506" s="21">
        <v>5893</v>
      </c>
      <c r="T506" s="21">
        <v>0</v>
      </c>
      <c r="U506" s="21">
        <v>0</v>
      </c>
      <c r="V506" s="21">
        <v>5893</v>
      </c>
    </row>
    <row r="507" spans="1:22" s="22" customFormat="1" ht="12.75">
      <c r="A507" s="19" t="s">
        <v>204</v>
      </c>
      <c r="B507" s="19" t="s">
        <v>177</v>
      </c>
      <c r="C507" s="19">
        <v>1100</v>
      </c>
      <c r="D507" s="28">
        <v>12418</v>
      </c>
      <c r="E507" s="19" t="s">
        <v>221</v>
      </c>
      <c r="F507" s="19" t="s">
        <v>7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f t="shared" si="44"/>
        <v>0</v>
      </c>
      <c r="S507" s="21">
        <v>30000</v>
      </c>
      <c r="T507" s="21">
        <v>0</v>
      </c>
      <c r="U507" s="21">
        <v>0</v>
      </c>
      <c r="V507" s="21">
        <v>30000</v>
      </c>
    </row>
    <row r="508" spans="1:22" s="22" customFormat="1" ht="12.75">
      <c r="A508" s="19" t="s">
        <v>204</v>
      </c>
      <c r="B508" s="19" t="s">
        <v>177</v>
      </c>
      <c r="C508" s="19">
        <v>1100</v>
      </c>
      <c r="D508" s="28">
        <v>12443</v>
      </c>
      <c r="E508" s="19" t="s">
        <v>236</v>
      </c>
      <c r="F508" s="19" t="s">
        <v>7</v>
      </c>
      <c r="G508" s="30">
        <v>1</v>
      </c>
      <c r="H508" s="30">
        <v>0</v>
      </c>
      <c r="I508" s="30">
        <v>0</v>
      </c>
      <c r="J508" s="30">
        <v>2</v>
      </c>
      <c r="K508" s="30">
        <v>0</v>
      </c>
      <c r="L508" s="30">
        <v>0</v>
      </c>
      <c r="M508" s="31">
        <v>197508</v>
      </c>
      <c r="N508" s="31">
        <v>668</v>
      </c>
      <c r="O508" s="31">
        <v>4164</v>
      </c>
      <c r="P508" s="31">
        <v>0</v>
      </c>
      <c r="Q508" s="31">
        <v>0</v>
      </c>
      <c r="R508" s="31">
        <f t="shared" si="44"/>
        <v>202340</v>
      </c>
      <c r="S508" s="31">
        <v>9941</v>
      </c>
      <c r="T508" s="31">
        <v>0</v>
      </c>
      <c r="U508" s="31">
        <v>0</v>
      </c>
      <c r="V508" s="31">
        <v>212281</v>
      </c>
    </row>
    <row r="509" spans="1:22" s="22" customFormat="1" ht="12.75">
      <c r="A509" s="19"/>
      <c r="B509" s="19"/>
      <c r="C509" s="19"/>
      <c r="D509" s="28"/>
      <c r="E509" s="19" t="s">
        <v>636</v>
      </c>
      <c r="F509" s="19"/>
      <c r="G509" s="20">
        <f aca="true" t="shared" si="55" ref="G509:M509">SUM(G504:G508)</f>
        <v>1</v>
      </c>
      <c r="H509" s="20">
        <f t="shared" si="55"/>
        <v>0</v>
      </c>
      <c r="I509" s="20">
        <f t="shared" si="55"/>
        <v>0</v>
      </c>
      <c r="J509" s="20">
        <f t="shared" si="55"/>
        <v>9</v>
      </c>
      <c r="K509" s="20">
        <f t="shared" si="55"/>
        <v>0</v>
      </c>
      <c r="L509" s="20">
        <f t="shared" si="55"/>
        <v>0</v>
      </c>
      <c r="M509" s="21">
        <f t="shared" si="55"/>
        <v>562714</v>
      </c>
      <c r="N509" s="21">
        <f aca="true" t="shared" si="56" ref="N509:U509">SUM(N504:N508)</f>
        <v>668</v>
      </c>
      <c r="O509" s="21">
        <f t="shared" si="56"/>
        <v>83696</v>
      </c>
      <c r="P509" s="21">
        <f t="shared" si="56"/>
        <v>0</v>
      </c>
      <c r="Q509" s="21">
        <f t="shared" si="56"/>
        <v>0</v>
      </c>
      <c r="R509" s="21">
        <f t="shared" si="56"/>
        <v>647078</v>
      </c>
      <c r="S509" s="21">
        <f t="shared" si="56"/>
        <v>1842134</v>
      </c>
      <c r="T509" s="21">
        <f t="shared" si="56"/>
        <v>0</v>
      </c>
      <c r="U509" s="21">
        <f t="shared" si="56"/>
        <v>0</v>
      </c>
      <c r="V509" s="21">
        <v>2489212</v>
      </c>
    </row>
    <row r="510" spans="1:22" s="22" customFormat="1" ht="12.75">
      <c r="A510" s="19"/>
      <c r="B510" s="19"/>
      <c r="C510" s="19"/>
      <c r="D510" s="28"/>
      <c r="E510" s="19"/>
      <c r="F510" s="19"/>
      <c r="G510" s="20"/>
      <c r="H510" s="20"/>
      <c r="I510" s="20"/>
      <c r="J510" s="20"/>
      <c r="K510" s="20"/>
      <c r="L510" s="20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s="22" customFormat="1" ht="12.75">
      <c r="A511" s="19" t="s">
        <v>185</v>
      </c>
      <c r="B511" s="19" t="s">
        <v>177</v>
      </c>
      <c r="C511" s="19">
        <v>1100</v>
      </c>
      <c r="D511" s="28">
        <v>12367</v>
      </c>
      <c r="E511" s="19" t="s">
        <v>186</v>
      </c>
      <c r="F511" s="19" t="s">
        <v>7</v>
      </c>
      <c r="G511" s="20">
        <v>3</v>
      </c>
      <c r="H511" s="20">
        <v>0</v>
      </c>
      <c r="I511" s="20">
        <v>0</v>
      </c>
      <c r="J511" s="20">
        <v>4</v>
      </c>
      <c r="K511" s="20">
        <v>0</v>
      </c>
      <c r="L511" s="20">
        <v>0</v>
      </c>
      <c r="M511" s="21">
        <v>695100</v>
      </c>
      <c r="N511" s="21">
        <v>0</v>
      </c>
      <c r="O511" s="21">
        <v>0</v>
      </c>
      <c r="P511" s="21">
        <v>0</v>
      </c>
      <c r="Q511" s="21">
        <v>0</v>
      </c>
      <c r="R511" s="21">
        <f t="shared" si="44"/>
        <v>695100</v>
      </c>
      <c r="S511" s="21">
        <v>219697</v>
      </c>
      <c r="T511" s="21">
        <v>0</v>
      </c>
      <c r="U511" s="21">
        <v>0</v>
      </c>
      <c r="V511" s="21">
        <v>914797</v>
      </c>
    </row>
    <row r="512" spans="1:22" s="22" customFormat="1" ht="12.75">
      <c r="A512" s="19" t="s">
        <v>185</v>
      </c>
      <c r="B512" s="19" t="s">
        <v>177</v>
      </c>
      <c r="C512" s="19">
        <v>1100</v>
      </c>
      <c r="D512" s="28">
        <v>12369</v>
      </c>
      <c r="E512" s="19" t="s">
        <v>187</v>
      </c>
      <c r="F512" s="19" t="s">
        <v>7</v>
      </c>
      <c r="G512" s="20">
        <v>0</v>
      </c>
      <c r="H512" s="20">
        <v>0</v>
      </c>
      <c r="I512" s="20">
        <v>0</v>
      </c>
      <c r="J512" s="20">
        <v>6</v>
      </c>
      <c r="K512" s="20">
        <v>0</v>
      </c>
      <c r="L512" s="20">
        <v>0</v>
      </c>
      <c r="M512" s="21">
        <v>298728</v>
      </c>
      <c r="N512" s="21">
        <v>0</v>
      </c>
      <c r="O512" s="21">
        <v>0</v>
      </c>
      <c r="P512" s="21">
        <v>0</v>
      </c>
      <c r="Q512" s="21">
        <v>0</v>
      </c>
      <c r="R512" s="21">
        <f t="shared" si="44"/>
        <v>298728</v>
      </c>
      <c r="S512" s="21">
        <v>4061</v>
      </c>
      <c r="T512" s="21">
        <v>0</v>
      </c>
      <c r="U512" s="21">
        <v>0</v>
      </c>
      <c r="V512" s="21">
        <v>302789</v>
      </c>
    </row>
    <row r="513" spans="1:22" s="22" customFormat="1" ht="12.75">
      <c r="A513" s="19" t="s">
        <v>185</v>
      </c>
      <c r="B513" s="19" t="s">
        <v>120</v>
      </c>
      <c r="C513" s="19">
        <v>1100</v>
      </c>
      <c r="D513" s="28">
        <v>12503</v>
      </c>
      <c r="E513" s="19" t="s">
        <v>265</v>
      </c>
      <c r="F513" s="19" t="s">
        <v>7</v>
      </c>
      <c r="G513" s="20">
        <v>0</v>
      </c>
      <c r="H513" s="20">
        <v>0.115</v>
      </c>
      <c r="I513" s="20">
        <v>0</v>
      </c>
      <c r="J513" s="20">
        <v>0</v>
      </c>
      <c r="K513" s="20">
        <v>0</v>
      </c>
      <c r="L513" s="20">
        <v>0</v>
      </c>
      <c r="M513" s="21">
        <v>13081</v>
      </c>
      <c r="N513" s="21">
        <v>0</v>
      </c>
      <c r="O513" s="21">
        <v>40668</v>
      </c>
      <c r="P513" s="21">
        <v>0</v>
      </c>
      <c r="Q513" s="21">
        <v>0</v>
      </c>
      <c r="R513" s="21">
        <f t="shared" si="44"/>
        <v>53749</v>
      </c>
      <c r="S513" s="21">
        <v>29786</v>
      </c>
      <c r="T513" s="21">
        <v>0</v>
      </c>
      <c r="U513" s="21">
        <v>0</v>
      </c>
      <c r="V513" s="21">
        <v>83535</v>
      </c>
    </row>
    <row r="514" spans="1:22" s="22" customFormat="1" ht="12.75">
      <c r="A514" s="19" t="s">
        <v>185</v>
      </c>
      <c r="B514" s="19" t="s">
        <v>120</v>
      </c>
      <c r="C514" s="19">
        <v>1100</v>
      </c>
      <c r="D514" s="28">
        <v>12508</v>
      </c>
      <c r="E514" s="19" t="s">
        <v>267</v>
      </c>
      <c r="F514" s="19" t="s">
        <v>7</v>
      </c>
      <c r="G514" s="20">
        <v>0</v>
      </c>
      <c r="H514" s="20">
        <v>0</v>
      </c>
      <c r="I514" s="20">
        <v>0</v>
      </c>
      <c r="J514" s="20">
        <v>1</v>
      </c>
      <c r="K514" s="20">
        <v>0</v>
      </c>
      <c r="L514" s="20">
        <v>0</v>
      </c>
      <c r="M514" s="21">
        <v>52092</v>
      </c>
      <c r="N514" s="21">
        <v>0</v>
      </c>
      <c r="O514" s="21">
        <v>1236</v>
      </c>
      <c r="P514" s="21">
        <v>0</v>
      </c>
      <c r="Q514" s="21">
        <v>0</v>
      </c>
      <c r="R514" s="21">
        <f aca="true" t="shared" si="57" ref="R514:R542">SUM(M514:Q514)</f>
        <v>53328</v>
      </c>
      <c r="S514" s="21">
        <v>0</v>
      </c>
      <c r="T514" s="21">
        <v>0</v>
      </c>
      <c r="U514" s="21">
        <v>0</v>
      </c>
      <c r="V514" s="21">
        <v>53328</v>
      </c>
    </row>
    <row r="515" spans="1:22" s="22" customFormat="1" ht="12.75">
      <c r="A515" s="19" t="s">
        <v>185</v>
      </c>
      <c r="B515" s="19" t="s">
        <v>120</v>
      </c>
      <c r="C515" s="19">
        <v>1100</v>
      </c>
      <c r="D515" s="28">
        <v>12509</v>
      </c>
      <c r="E515" s="19" t="s">
        <v>268</v>
      </c>
      <c r="F515" s="19" t="s">
        <v>7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f t="shared" si="57"/>
        <v>0</v>
      </c>
      <c r="S515" s="21">
        <v>0</v>
      </c>
      <c r="T515" s="21">
        <v>52200</v>
      </c>
      <c r="U515" s="21">
        <v>0</v>
      </c>
      <c r="V515" s="21">
        <v>52200</v>
      </c>
    </row>
    <row r="516" spans="1:22" s="22" customFormat="1" ht="12.75">
      <c r="A516" s="19" t="s">
        <v>185</v>
      </c>
      <c r="B516" s="19" t="s">
        <v>120</v>
      </c>
      <c r="C516" s="19">
        <v>1100</v>
      </c>
      <c r="D516" s="28">
        <v>12510</v>
      </c>
      <c r="E516" s="19" t="s">
        <v>269</v>
      </c>
      <c r="F516" s="19" t="s">
        <v>7</v>
      </c>
      <c r="G516" s="20">
        <v>0</v>
      </c>
      <c r="H516" s="20">
        <v>0.74</v>
      </c>
      <c r="I516" s="20">
        <v>0</v>
      </c>
      <c r="J516" s="20">
        <v>0</v>
      </c>
      <c r="K516" s="20">
        <v>0</v>
      </c>
      <c r="L516" s="20">
        <v>0</v>
      </c>
      <c r="M516" s="21">
        <v>135673</v>
      </c>
      <c r="N516" s="21">
        <v>0</v>
      </c>
      <c r="O516" s="21">
        <v>0</v>
      </c>
      <c r="P516" s="21">
        <v>0</v>
      </c>
      <c r="Q516" s="21">
        <v>0</v>
      </c>
      <c r="R516" s="21">
        <f t="shared" si="57"/>
        <v>135673</v>
      </c>
      <c r="S516" s="21">
        <v>0</v>
      </c>
      <c r="T516" s="21">
        <v>0</v>
      </c>
      <c r="U516" s="21">
        <v>0</v>
      </c>
      <c r="V516" s="21">
        <v>135673</v>
      </c>
    </row>
    <row r="517" spans="1:22" s="22" customFormat="1" ht="12.75">
      <c r="A517" s="19" t="s">
        <v>185</v>
      </c>
      <c r="B517" s="19" t="s">
        <v>120</v>
      </c>
      <c r="C517" s="19">
        <v>1100</v>
      </c>
      <c r="D517" s="28">
        <v>16218</v>
      </c>
      <c r="E517" s="19" t="s">
        <v>498</v>
      </c>
      <c r="F517" s="19" t="s">
        <v>7</v>
      </c>
      <c r="G517" s="20">
        <v>1</v>
      </c>
      <c r="H517" s="20">
        <v>0</v>
      </c>
      <c r="I517" s="20">
        <v>2.8</v>
      </c>
      <c r="J517" s="20">
        <v>0.5</v>
      </c>
      <c r="K517" s="20">
        <v>0</v>
      </c>
      <c r="L517" s="20">
        <v>0</v>
      </c>
      <c r="M517" s="21">
        <v>212190</v>
      </c>
      <c r="N517" s="21">
        <v>0</v>
      </c>
      <c r="O517" s="21">
        <v>35124</v>
      </c>
      <c r="P517" s="21">
        <v>0</v>
      </c>
      <c r="Q517" s="21">
        <v>0</v>
      </c>
      <c r="R517" s="21">
        <f t="shared" si="57"/>
        <v>247314</v>
      </c>
      <c r="S517" s="21">
        <v>16895</v>
      </c>
      <c r="T517" s="21">
        <v>0</v>
      </c>
      <c r="U517" s="21">
        <v>0</v>
      </c>
      <c r="V517" s="21">
        <v>264209</v>
      </c>
    </row>
    <row r="518" spans="1:22" s="22" customFormat="1" ht="12.75">
      <c r="A518" s="19" t="s">
        <v>185</v>
      </c>
      <c r="B518" s="19" t="s">
        <v>120</v>
      </c>
      <c r="C518" s="19">
        <v>1100</v>
      </c>
      <c r="D518" s="28">
        <v>18706</v>
      </c>
      <c r="E518" s="19" t="s">
        <v>557</v>
      </c>
      <c r="F518" s="19" t="s">
        <v>7</v>
      </c>
      <c r="G518" s="30">
        <v>1</v>
      </c>
      <c r="H518" s="30">
        <v>0</v>
      </c>
      <c r="I518" s="30">
        <v>0</v>
      </c>
      <c r="J518" s="30">
        <v>2</v>
      </c>
      <c r="K518" s="30">
        <v>0</v>
      </c>
      <c r="L518" s="30">
        <v>0</v>
      </c>
      <c r="M518" s="31">
        <v>130920</v>
      </c>
      <c r="N518" s="31">
        <v>0</v>
      </c>
      <c r="O518" s="31">
        <v>0</v>
      </c>
      <c r="P518" s="31">
        <v>0</v>
      </c>
      <c r="Q518" s="31">
        <v>0</v>
      </c>
      <c r="R518" s="31">
        <f t="shared" si="57"/>
        <v>130920</v>
      </c>
      <c r="S518" s="31">
        <v>102300</v>
      </c>
      <c r="T518" s="31">
        <v>0</v>
      </c>
      <c r="U518" s="31">
        <v>0</v>
      </c>
      <c r="V518" s="31">
        <v>233220</v>
      </c>
    </row>
    <row r="519" spans="1:22" s="22" customFormat="1" ht="12.75">
      <c r="A519" s="19"/>
      <c r="B519" s="19"/>
      <c r="C519" s="19"/>
      <c r="D519" s="28"/>
      <c r="E519" s="19" t="s">
        <v>637</v>
      </c>
      <c r="F519" s="19"/>
      <c r="G519" s="20">
        <f aca="true" t="shared" si="58" ref="G519:M519">SUM(G511:G518)</f>
        <v>5</v>
      </c>
      <c r="H519" s="20">
        <f t="shared" si="58"/>
        <v>0.855</v>
      </c>
      <c r="I519" s="20">
        <f t="shared" si="58"/>
        <v>2.8</v>
      </c>
      <c r="J519" s="20">
        <f t="shared" si="58"/>
        <v>13.5</v>
      </c>
      <c r="K519" s="20">
        <f t="shared" si="58"/>
        <v>0</v>
      </c>
      <c r="L519" s="20">
        <f t="shared" si="58"/>
        <v>0</v>
      </c>
      <c r="M519" s="21">
        <f t="shared" si="58"/>
        <v>1537784</v>
      </c>
      <c r="N519" s="21">
        <f aca="true" t="shared" si="59" ref="N519:U519">SUM(N511:N518)</f>
        <v>0</v>
      </c>
      <c r="O519" s="21">
        <f t="shared" si="59"/>
        <v>77028</v>
      </c>
      <c r="P519" s="21">
        <f t="shared" si="59"/>
        <v>0</v>
      </c>
      <c r="Q519" s="21">
        <f t="shared" si="59"/>
        <v>0</v>
      </c>
      <c r="R519" s="21">
        <f t="shared" si="59"/>
        <v>1614812</v>
      </c>
      <c r="S519" s="21">
        <f t="shared" si="59"/>
        <v>372739</v>
      </c>
      <c r="T519" s="21">
        <f t="shared" si="59"/>
        <v>52200</v>
      </c>
      <c r="U519" s="21">
        <f t="shared" si="59"/>
        <v>0</v>
      </c>
      <c r="V519" s="21">
        <v>2039751</v>
      </c>
    </row>
    <row r="520" spans="1:22" s="22" customFormat="1" ht="12.75">
      <c r="A520" s="19"/>
      <c r="B520" s="19"/>
      <c r="C520" s="19"/>
      <c r="D520" s="28"/>
      <c r="E520" s="19"/>
      <c r="F520" s="19"/>
      <c r="G520" s="20"/>
      <c r="H520" s="20"/>
      <c r="I520" s="20"/>
      <c r="J520" s="20"/>
      <c r="K520" s="20"/>
      <c r="L520" s="20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s="22" customFormat="1" ht="12.75">
      <c r="A521" s="19" t="s">
        <v>224</v>
      </c>
      <c r="B521" s="19" t="s">
        <v>177</v>
      </c>
      <c r="C521" s="19">
        <v>1100</v>
      </c>
      <c r="D521" s="28">
        <v>12422</v>
      </c>
      <c r="E521" s="19" t="s">
        <v>225</v>
      </c>
      <c r="F521" s="19" t="s">
        <v>7</v>
      </c>
      <c r="G521" s="20">
        <v>7.248</v>
      </c>
      <c r="H521" s="20">
        <v>0</v>
      </c>
      <c r="I521" s="20">
        <v>0</v>
      </c>
      <c r="J521" s="20">
        <v>15.5</v>
      </c>
      <c r="K521" s="20">
        <v>2.207</v>
      </c>
      <c r="L521" s="20">
        <v>0</v>
      </c>
      <c r="M521" s="21">
        <v>1533139</v>
      </c>
      <c r="N521" s="21">
        <v>0</v>
      </c>
      <c r="O521" s="21">
        <v>130525</v>
      </c>
      <c r="P521" s="21">
        <v>0</v>
      </c>
      <c r="Q521" s="21">
        <v>0</v>
      </c>
      <c r="R521" s="21">
        <f t="shared" si="57"/>
        <v>1663664</v>
      </c>
      <c r="S521" s="21">
        <v>9487</v>
      </c>
      <c r="T521" s="21">
        <v>0</v>
      </c>
      <c r="U521" s="21">
        <v>0</v>
      </c>
      <c r="V521" s="21">
        <v>1673151</v>
      </c>
    </row>
    <row r="522" spans="1:22" s="22" customFormat="1" ht="12.75">
      <c r="A522" s="19"/>
      <c r="B522" s="19"/>
      <c r="C522" s="19"/>
      <c r="D522" s="28"/>
      <c r="E522" s="19"/>
      <c r="F522" s="19"/>
      <c r="G522" s="20"/>
      <c r="H522" s="20"/>
      <c r="I522" s="20"/>
      <c r="J522" s="20"/>
      <c r="K522" s="20"/>
      <c r="L522" s="20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s="22" customFormat="1" ht="12.75">
      <c r="A523" s="19" t="s">
        <v>190</v>
      </c>
      <c r="B523" s="19" t="s">
        <v>177</v>
      </c>
      <c r="C523" s="19">
        <v>1100</v>
      </c>
      <c r="D523" s="28">
        <v>12372</v>
      </c>
      <c r="E523" s="19" t="s">
        <v>191</v>
      </c>
      <c r="F523" s="19" t="s">
        <v>7</v>
      </c>
      <c r="G523" s="20">
        <v>2</v>
      </c>
      <c r="H523" s="20">
        <v>0</v>
      </c>
      <c r="I523" s="20">
        <v>0</v>
      </c>
      <c r="J523" s="20">
        <v>15</v>
      </c>
      <c r="K523" s="20">
        <v>0</v>
      </c>
      <c r="L523" s="20">
        <v>0</v>
      </c>
      <c r="M523" s="21">
        <v>798216</v>
      </c>
      <c r="N523" s="21">
        <v>0</v>
      </c>
      <c r="O523" s="21">
        <v>44613</v>
      </c>
      <c r="P523" s="21">
        <v>0</v>
      </c>
      <c r="Q523" s="21">
        <v>0</v>
      </c>
      <c r="R523" s="21">
        <f t="shared" si="57"/>
        <v>842829</v>
      </c>
      <c r="S523" s="21">
        <v>217544</v>
      </c>
      <c r="T523" s="21">
        <v>0</v>
      </c>
      <c r="U523" s="21">
        <v>0</v>
      </c>
      <c r="V523" s="21">
        <v>1060373</v>
      </c>
    </row>
    <row r="524" spans="1:22" s="22" customFormat="1" ht="12.75">
      <c r="A524" s="19" t="s">
        <v>190</v>
      </c>
      <c r="B524" s="19" t="s">
        <v>177</v>
      </c>
      <c r="C524" s="19">
        <v>1100</v>
      </c>
      <c r="D524" s="28">
        <v>12442</v>
      </c>
      <c r="E524" s="19" t="s">
        <v>235</v>
      </c>
      <c r="F524" s="19" t="s">
        <v>7</v>
      </c>
      <c r="G524" s="20">
        <v>4</v>
      </c>
      <c r="H524" s="20">
        <v>0</v>
      </c>
      <c r="I524" s="20">
        <v>0</v>
      </c>
      <c r="J524" s="20">
        <v>3</v>
      </c>
      <c r="K524" s="20">
        <v>0</v>
      </c>
      <c r="L524" s="20">
        <v>0</v>
      </c>
      <c r="M524" s="21">
        <v>609132</v>
      </c>
      <c r="N524" s="21">
        <v>0</v>
      </c>
      <c r="O524" s="21">
        <v>35574</v>
      </c>
      <c r="P524" s="21">
        <v>0</v>
      </c>
      <c r="Q524" s="21">
        <v>0</v>
      </c>
      <c r="R524" s="21">
        <f t="shared" si="57"/>
        <v>644706</v>
      </c>
      <c r="S524" s="21">
        <v>51235</v>
      </c>
      <c r="T524" s="21">
        <v>0</v>
      </c>
      <c r="U524" s="21">
        <v>0</v>
      </c>
      <c r="V524" s="21">
        <v>695941</v>
      </c>
    </row>
    <row r="525" spans="1:22" s="22" customFormat="1" ht="12.75">
      <c r="A525" s="19" t="s">
        <v>190</v>
      </c>
      <c r="B525" s="19" t="s">
        <v>177</v>
      </c>
      <c r="C525" s="19">
        <v>1100</v>
      </c>
      <c r="D525" s="28">
        <v>17751</v>
      </c>
      <c r="E525" s="19" t="s">
        <v>531</v>
      </c>
      <c r="F525" s="19" t="s">
        <v>7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f t="shared" si="57"/>
        <v>0</v>
      </c>
      <c r="S525" s="31">
        <v>30000</v>
      </c>
      <c r="T525" s="31">
        <v>0</v>
      </c>
      <c r="U525" s="31">
        <v>0</v>
      </c>
      <c r="V525" s="31">
        <v>30000</v>
      </c>
    </row>
    <row r="526" spans="1:22" s="22" customFormat="1" ht="12.75">
      <c r="A526" s="19"/>
      <c r="B526" s="19"/>
      <c r="C526" s="19"/>
      <c r="D526" s="28"/>
      <c r="E526" s="19" t="s">
        <v>638</v>
      </c>
      <c r="F526" s="19"/>
      <c r="G526" s="20">
        <f aca="true" t="shared" si="60" ref="G526:M526">SUM(G523:G525)</f>
        <v>6</v>
      </c>
      <c r="H526" s="20">
        <f t="shared" si="60"/>
        <v>0</v>
      </c>
      <c r="I526" s="20">
        <f t="shared" si="60"/>
        <v>0</v>
      </c>
      <c r="J526" s="20">
        <f t="shared" si="60"/>
        <v>18</v>
      </c>
      <c r="K526" s="20">
        <f t="shared" si="60"/>
        <v>0</v>
      </c>
      <c r="L526" s="20">
        <f t="shared" si="60"/>
        <v>0</v>
      </c>
      <c r="M526" s="21">
        <f t="shared" si="60"/>
        <v>1407348</v>
      </c>
      <c r="N526" s="21">
        <f aca="true" t="shared" si="61" ref="N526:U526">SUM(N523:N525)</f>
        <v>0</v>
      </c>
      <c r="O526" s="21">
        <f t="shared" si="61"/>
        <v>80187</v>
      </c>
      <c r="P526" s="21">
        <f t="shared" si="61"/>
        <v>0</v>
      </c>
      <c r="Q526" s="21">
        <f t="shared" si="61"/>
        <v>0</v>
      </c>
      <c r="R526" s="21">
        <f t="shared" si="61"/>
        <v>1487535</v>
      </c>
      <c r="S526" s="21">
        <f t="shared" si="61"/>
        <v>298779</v>
      </c>
      <c r="T526" s="21">
        <f t="shared" si="61"/>
        <v>0</v>
      </c>
      <c r="U526" s="21">
        <f t="shared" si="61"/>
        <v>0</v>
      </c>
      <c r="V526" s="21">
        <v>1786314</v>
      </c>
    </row>
    <row r="527" spans="1:22" s="22" customFormat="1" ht="12.75">
      <c r="A527" s="19"/>
      <c r="B527" s="19"/>
      <c r="C527" s="19"/>
      <c r="D527" s="28"/>
      <c r="E527" s="19"/>
      <c r="F527" s="19"/>
      <c r="G527" s="20"/>
      <c r="H527" s="20"/>
      <c r="I527" s="20"/>
      <c r="J527" s="20"/>
      <c r="K527" s="20"/>
      <c r="L527" s="20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s="22" customFormat="1" ht="12.75">
      <c r="A528" s="19" t="s">
        <v>20</v>
      </c>
      <c r="B528" s="19" t="s">
        <v>6</v>
      </c>
      <c r="C528" s="19">
        <v>1100</v>
      </c>
      <c r="D528" s="28">
        <v>12014</v>
      </c>
      <c r="E528" s="19" t="s">
        <v>21</v>
      </c>
      <c r="F528" s="19" t="s">
        <v>7</v>
      </c>
      <c r="G528" s="20">
        <v>3.5</v>
      </c>
      <c r="H528" s="20">
        <v>0</v>
      </c>
      <c r="I528" s="20">
        <v>0</v>
      </c>
      <c r="J528" s="20">
        <v>51.5</v>
      </c>
      <c r="K528" s="20">
        <v>1</v>
      </c>
      <c r="L528" s="20">
        <v>0</v>
      </c>
      <c r="M528" s="21">
        <v>3370482</v>
      </c>
      <c r="N528" s="21">
        <v>0</v>
      </c>
      <c r="O528" s="21">
        <v>41400</v>
      </c>
      <c r="P528" s="21">
        <v>0</v>
      </c>
      <c r="Q528" s="21">
        <v>0</v>
      </c>
      <c r="R528" s="21">
        <f t="shared" si="57"/>
        <v>3411882</v>
      </c>
      <c r="S528" s="21">
        <v>1234205</v>
      </c>
      <c r="T528" s="21">
        <v>0</v>
      </c>
      <c r="U528" s="21">
        <v>0</v>
      </c>
      <c r="V528" s="21">
        <v>4646087</v>
      </c>
    </row>
    <row r="529" spans="1:22" s="22" customFormat="1" ht="12.75">
      <c r="A529" s="19" t="s">
        <v>20</v>
      </c>
      <c r="B529" s="19" t="s">
        <v>6</v>
      </c>
      <c r="C529" s="19">
        <v>1100</v>
      </c>
      <c r="D529" s="28">
        <v>12036</v>
      </c>
      <c r="E529" s="19" t="s">
        <v>37</v>
      </c>
      <c r="F529" s="19" t="s">
        <v>7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1">
        <v>0</v>
      </c>
      <c r="N529" s="21">
        <v>7000</v>
      </c>
      <c r="O529" s="21">
        <v>15000</v>
      </c>
      <c r="P529" s="21">
        <v>0</v>
      </c>
      <c r="Q529" s="21">
        <v>0</v>
      </c>
      <c r="R529" s="21">
        <f t="shared" si="57"/>
        <v>22000</v>
      </c>
      <c r="S529" s="21">
        <v>10000</v>
      </c>
      <c r="T529" s="21">
        <v>0</v>
      </c>
      <c r="U529" s="21">
        <v>0</v>
      </c>
      <c r="V529" s="21">
        <v>32000</v>
      </c>
    </row>
    <row r="530" spans="1:22" s="22" customFormat="1" ht="12.75">
      <c r="A530" s="19" t="s">
        <v>20</v>
      </c>
      <c r="B530" s="19" t="s">
        <v>6</v>
      </c>
      <c r="C530" s="19">
        <v>1100</v>
      </c>
      <c r="D530" s="28">
        <v>12037</v>
      </c>
      <c r="E530" s="19" t="s">
        <v>38</v>
      </c>
      <c r="F530" s="19" t="s">
        <v>7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f t="shared" si="57"/>
        <v>0</v>
      </c>
      <c r="S530" s="21">
        <v>370000</v>
      </c>
      <c r="T530" s="21">
        <v>0</v>
      </c>
      <c r="U530" s="21">
        <v>0</v>
      </c>
      <c r="V530" s="21">
        <v>370000</v>
      </c>
    </row>
    <row r="531" spans="1:22" s="22" customFormat="1" ht="12.75">
      <c r="A531" s="19" t="s">
        <v>20</v>
      </c>
      <c r="B531" s="19" t="s">
        <v>6</v>
      </c>
      <c r="C531" s="19">
        <v>1100</v>
      </c>
      <c r="D531" s="28">
        <v>12038</v>
      </c>
      <c r="E531" s="19" t="s">
        <v>39</v>
      </c>
      <c r="F531" s="19" t="s">
        <v>7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1">
        <v>0</v>
      </c>
      <c r="N531" s="21">
        <v>0</v>
      </c>
      <c r="O531" s="21">
        <v>14000</v>
      </c>
      <c r="P531" s="21">
        <v>0</v>
      </c>
      <c r="Q531" s="21">
        <v>0</v>
      </c>
      <c r="R531" s="21">
        <f t="shared" si="57"/>
        <v>14000</v>
      </c>
      <c r="S531" s="21">
        <v>112000</v>
      </c>
      <c r="T531" s="21">
        <v>0</v>
      </c>
      <c r="U531" s="21">
        <v>0</v>
      </c>
      <c r="V531" s="21">
        <v>126000</v>
      </c>
    </row>
    <row r="532" spans="1:22" s="22" customFormat="1" ht="12.75">
      <c r="A532" s="19" t="s">
        <v>20</v>
      </c>
      <c r="B532" s="19" t="s">
        <v>6</v>
      </c>
      <c r="C532" s="19">
        <v>1100</v>
      </c>
      <c r="D532" s="28">
        <v>12040</v>
      </c>
      <c r="E532" s="19" t="s">
        <v>40</v>
      </c>
      <c r="F532" s="19" t="s">
        <v>7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1">
        <v>0</v>
      </c>
      <c r="N532" s="21">
        <v>0</v>
      </c>
      <c r="O532" s="21">
        <v>53000</v>
      </c>
      <c r="P532" s="21">
        <v>0</v>
      </c>
      <c r="Q532" s="21">
        <v>0</v>
      </c>
      <c r="R532" s="21">
        <f t="shared" si="57"/>
        <v>53000</v>
      </c>
      <c r="S532" s="21">
        <v>113703</v>
      </c>
      <c r="T532" s="21">
        <v>0</v>
      </c>
      <c r="U532" s="21">
        <v>0</v>
      </c>
      <c r="V532" s="21">
        <v>166703</v>
      </c>
    </row>
    <row r="533" spans="1:22" s="22" customFormat="1" ht="12.75">
      <c r="A533" s="19" t="s">
        <v>20</v>
      </c>
      <c r="B533" s="19" t="s">
        <v>6</v>
      </c>
      <c r="C533" s="19">
        <v>1100</v>
      </c>
      <c r="D533" s="28">
        <v>12041</v>
      </c>
      <c r="E533" s="19" t="s">
        <v>41</v>
      </c>
      <c r="F533" s="19" t="s">
        <v>7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1">
        <v>0</v>
      </c>
      <c r="N533" s="21">
        <v>0</v>
      </c>
      <c r="O533" s="21">
        <v>156000</v>
      </c>
      <c r="P533" s="21">
        <v>0</v>
      </c>
      <c r="Q533" s="21">
        <v>0</v>
      </c>
      <c r="R533" s="21">
        <f t="shared" si="57"/>
        <v>156000</v>
      </c>
      <c r="S533" s="21">
        <v>87185</v>
      </c>
      <c r="T533" s="21">
        <v>0</v>
      </c>
      <c r="U533" s="21">
        <v>0</v>
      </c>
      <c r="V533" s="21">
        <v>243185</v>
      </c>
    </row>
    <row r="534" spans="1:22" s="22" customFormat="1" ht="12.75">
      <c r="A534" s="19" t="s">
        <v>20</v>
      </c>
      <c r="B534" s="19" t="s">
        <v>177</v>
      </c>
      <c r="C534" s="19">
        <v>1100</v>
      </c>
      <c r="D534" s="28">
        <v>12363</v>
      </c>
      <c r="E534" s="19" t="s">
        <v>182</v>
      </c>
      <c r="F534" s="19" t="s">
        <v>7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f t="shared" si="57"/>
        <v>0</v>
      </c>
      <c r="S534" s="21">
        <v>171857</v>
      </c>
      <c r="T534" s="21">
        <v>0</v>
      </c>
      <c r="U534" s="21">
        <v>0</v>
      </c>
      <c r="V534" s="21">
        <v>171857</v>
      </c>
    </row>
    <row r="535" spans="1:22" s="22" customFormat="1" ht="12.75">
      <c r="A535" s="19" t="s">
        <v>20</v>
      </c>
      <c r="B535" s="19" t="s">
        <v>177</v>
      </c>
      <c r="C535" s="19">
        <v>1100</v>
      </c>
      <c r="D535" s="28">
        <v>12375</v>
      </c>
      <c r="E535" s="19" t="s">
        <v>194</v>
      </c>
      <c r="F535" s="19" t="s">
        <v>7</v>
      </c>
      <c r="G535" s="20">
        <v>2</v>
      </c>
      <c r="H535" s="20">
        <v>0</v>
      </c>
      <c r="I535" s="20">
        <v>0</v>
      </c>
      <c r="J535" s="20">
        <v>24.5</v>
      </c>
      <c r="K535" s="20">
        <v>0</v>
      </c>
      <c r="L535" s="20">
        <v>0</v>
      </c>
      <c r="M535" s="21">
        <v>1709580</v>
      </c>
      <c r="N535" s="21">
        <v>0</v>
      </c>
      <c r="O535" s="21">
        <v>0</v>
      </c>
      <c r="P535" s="21">
        <v>0</v>
      </c>
      <c r="Q535" s="21">
        <v>0</v>
      </c>
      <c r="R535" s="21">
        <f t="shared" si="57"/>
        <v>1709580</v>
      </c>
      <c r="S535" s="21">
        <v>0</v>
      </c>
      <c r="T535" s="21">
        <v>0</v>
      </c>
      <c r="U535" s="21">
        <v>0</v>
      </c>
      <c r="V535" s="21">
        <v>1709580</v>
      </c>
    </row>
    <row r="536" spans="1:22" s="22" customFormat="1" ht="12.75">
      <c r="A536" s="19" t="s">
        <v>20</v>
      </c>
      <c r="B536" s="19" t="s">
        <v>177</v>
      </c>
      <c r="C536" s="19">
        <v>1100</v>
      </c>
      <c r="D536" s="28">
        <v>12379</v>
      </c>
      <c r="E536" s="19" t="s">
        <v>195</v>
      </c>
      <c r="F536" s="19" t="s">
        <v>7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1">
        <v>0</v>
      </c>
      <c r="N536" s="21">
        <v>0</v>
      </c>
      <c r="O536" s="21">
        <v>18500</v>
      </c>
      <c r="P536" s="21">
        <v>0</v>
      </c>
      <c r="Q536" s="21">
        <v>0</v>
      </c>
      <c r="R536" s="21">
        <f t="shared" si="57"/>
        <v>18500</v>
      </c>
      <c r="S536" s="21">
        <v>318450</v>
      </c>
      <c r="T536" s="21">
        <v>0</v>
      </c>
      <c r="U536" s="21">
        <v>0</v>
      </c>
      <c r="V536" s="21">
        <v>336950</v>
      </c>
    </row>
    <row r="537" spans="1:22" s="22" customFormat="1" ht="12.75">
      <c r="A537" s="19" t="s">
        <v>20</v>
      </c>
      <c r="B537" s="19" t="s">
        <v>6</v>
      </c>
      <c r="C537" s="19">
        <v>1100</v>
      </c>
      <c r="D537" s="28">
        <v>16071</v>
      </c>
      <c r="E537" s="19" t="s">
        <v>497</v>
      </c>
      <c r="F537" s="19" t="s">
        <v>7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f t="shared" si="57"/>
        <v>0</v>
      </c>
      <c r="S537" s="21">
        <v>433718</v>
      </c>
      <c r="T537" s="21">
        <v>0</v>
      </c>
      <c r="U537" s="21">
        <v>0</v>
      </c>
      <c r="V537" s="21">
        <v>433718</v>
      </c>
    </row>
    <row r="538" spans="1:22" s="22" customFormat="1" ht="12.75">
      <c r="A538" s="19" t="s">
        <v>20</v>
      </c>
      <c r="B538" s="19" t="s">
        <v>6</v>
      </c>
      <c r="C538" s="19">
        <v>1100</v>
      </c>
      <c r="D538" s="28">
        <v>16649</v>
      </c>
      <c r="E538" s="19" t="s">
        <v>513</v>
      </c>
      <c r="F538" s="19" t="s">
        <v>7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1">
        <v>0</v>
      </c>
      <c r="N538" s="21">
        <v>0</v>
      </c>
      <c r="O538" s="21">
        <v>8500</v>
      </c>
      <c r="P538" s="21">
        <v>0</v>
      </c>
      <c r="Q538" s="21">
        <v>0</v>
      </c>
      <c r="R538" s="21">
        <f t="shared" si="57"/>
        <v>8500</v>
      </c>
      <c r="S538" s="21">
        <v>67400</v>
      </c>
      <c r="T538" s="21">
        <v>0</v>
      </c>
      <c r="U538" s="21">
        <v>0</v>
      </c>
      <c r="V538" s="21">
        <v>75900</v>
      </c>
    </row>
    <row r="539" spans="1:22" s="22" customFormat="1" ht="12.75">
      <c r="A539" s="19" t="s">
        <v>20</v>
      </c>
      <c r="B539" s="19" t="s">
        <v>6</v>
      </c>
      <c r="C539" s="19">
        <v>1100</v>
      </c>
      <c r="D539" s="28">
        <v>18642</v>
      </c>
      <c r="E539" s="19" t="s">
        <v>547</v>
      </c>
      <c r="F539" s="19" t="s">
        <v>7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f t="shared" si="57"/>
        <v>0</v>
      </c>
      <c r="S539" s="31">
        <v>50295</v>
      </c>
      <c r="T539" s="31">
        <v>0</v>
      </c>
      <c r="U539" s="31">
        <v>0</v>
      </c>
      <c r="V539" s="31">
        <v>50295</v>
      </c>
    </row>
    <row r="540" spans="1:22" s="22" customFormat="1" ht="12.75">
      <c r="A540" s="19"/>
      <c r="B540" s="19"/>
      <c r="C540" s="19"/>
      <c r="D540" s="28"/>
      <c r="E540" s="19" t="s">
        <v>639</v>
      </c>
      <c r="F540" s="19"/>
      <c r="G540" s="20">
        <f aca="true" t="shared" si="62" ref="G540:M540">SUM(G528:G539)</f>
        <v>5.5</v>
      </c>
      <c r="H540" s="20">
        <f t="shared" si="62"/>
        <v>0</v>
      </c>
      <c r="I540" s="20">
        <f t="shared" si="62"/>
        <v>0</v>
      </c>
      <c r="J540" s="20">
        <f t="shared" si="62"/>
        <v>76</v>
      </c>
      <c r="K540" s="20">
        <f t="shared" si="62"/>
        <v>1</v>
      </c>
      <c r="L540" s="20">
        <f t="shared" si="62"/>
        <v>0</v>
      </c>
      <c r="M540" s="21">
        <f t="shared" si="62"/>
        <v>5080062</v>
      </c>
      <c r="N540" s="21">
        <f aca="true" t="shared" si="63" ref="N540:U540">SUM(N528:N539)</f>
        <v>7000</v>
      </c>
      <c r="O540" s="21">
        <f t="shared" si="63"/>
        <v>306400</v>
      </c>
      <c r="P540" s="21">
        <f t="shared" si="63"/>
        <v>0</v>
      </c>
      <c r="Q540" s="21">
        <f t="shared" si="63"/>
        <v>0</v>
      </c>
      <c r="R540" s="21">
        <f t="shared" si="63"/>
        <v>5393462</v>
      </c>
      <c r="S540" s="21">
        <f t="shared" si="63"/>
        <v>2968813</v>
      </c>
      <c r="T540" s="21">
        <f t="shared" si="63"/>
        <v>0</v>
      </c>
      <c r="U540" s="21">
        <f t="shared" si="63"/>
        <v>0</v>
      </c>
      <c r="V540" s="21">
        <v>8362275</v>
      </c>
    </row>
    <row r="541" spans="1:22" s="22" customFormat="1" ht="12.75">
      <c r="A541" s="19"/>
      <c r="B541" s="19"/>
      <c r="C541" s="19"/>
      <c r="D541" s="28"/>
      <c r="E541" s="19"/>
      <c r="F541" s="19"/>
      <c r="G541" s="20"/>
      <c r="H541" s="20"/>
      <c r="I541" s="20"/>
      <c r="J541" s="20"/>
      <c r="K541" s="20"/>
      <c r="L541" s="20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s="22" customFormat="1" ht="12.75">
      <c r="A542" s="19" t="s">
        <v>197</v>
      </c>
      <c r="B542" s="19" t="s">
        <v>177</v>
      </c>
      <c r="C542" s="19">
        <v>1100</v>
      </c>
      <c r="D542" s="28">
        <v>12385</v>
      </c>
      <c r="E542" s="19" t="s">
        <v>198</v>
      </c>
      <c r="F542" s="19" t="s">
        <v>7</v>
      </c>
      <c r="G542" s="30">
        <v>2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1">
        <v>149448</v>
      </c>
      <c r="N542" s="31">
        <v>0</v>
      </c>
      <c r="O542" s="31">
        <v>0</v>
      </c>
      <c r="P542" s="31">
        <v>0</v>
      </c>
      <c r="Q542" s="31">
        <v>0</v>
      </c>
      <c r="R542" s="31">
        <f t="shared" si="57"/>
        <v>149448</v>
      </c>
      <c r="S542" s="31">
        <v>3789</v>
      </c>
      <c r="T542" s="31">
        <v>0</v>
      </c>
      <c r="U542" s="31">
        <v>0</v>
      </c>
      <c r="V542" s="31">
        <v>153237</v>
      </c>
    </row>
    <row r="544" spans="5:22" ht="12.75">
      <c r="E544" s="19" t="s">
        <v>640</v>
      </c>
      <c r="G544" s="1">
        <f>G10+G34+G46+G83+G129+G263+G277+G291+G305+G318+G324+G344+G356+G361+G419+G433+G448+G454+G456+G492+G497+G502+G509+G519+G521+G526+G540+G542</f>
        <v>120.645</v>
      </c>
      <c r="H544" s="1">
        <f aca="true" t="shared" si="64" ref="H544:V544">H10+H34+H46+H83+H129+H263+H277+H291+H305+H318+H324+H344+H356+H361+H419+H433+H448+H454+H456+H492+H497+H502+H509+H519+H521+H526+H540+H542</f>
        <v>644.361</v>
      </c>
      <c r="I544" s="1">
        <f t="shared" si="64"/>
        <v>278.417</v>
      </c>
      <c r="J544" s="1">
        <f t="shared" si="64"/>
        <v>1004.965</v>
      </c>
      <c r="K544" s="1">
        <f t="shared" si="64"/>
        <v>19.571</v>
      </c>
      <c r="L544" s="1">
        <f t="shared" si="64"/>
        <v>56.231</v>
      </c>
      <c r="M544" s="2">
        <f t="shared" si="64"/>
        <v>127174123</v>
      </c>
      <c r="N544" s="2">
        <f t="shared" si="64"/>
        <v>194084</v>
      </c>
      <c r="O544" s="2">
        <f t="shared" si="64"/>
        <v>9009038</v>
      </c>
      <c r="P544" s="2">
        <f t="shared" si="64"/>
        <v>5216844</v>
      </c>
      <c r="Q544" s="2">
        <f t="shared" si="64"/>
        <v>50978647</v>
      </c>
      <c r="R544" s="2">
        <f t="shared" si="64"/>
        <v>192572736</v>
      </c>
      <c r="S544" s="2">
        <f t="shared" si="64"/>
        <v>40747347</v>
      </c>
      <c r="T544" s="2">
        <f t="shared" si="64"/>
        <v>22105675</v>
      </c>
      <c r="U544" s="2">
        <f t="shared" si="64"/>
        <v>114971</v>
      </c>
      <c r="V544" s="2">
        <f t="shared" si="64"/>
        <v>255540729</v>
      </c>
    </row>
  </sheetData>
  <sheetProtection/>
  <printOptions/>
  <pageMargins left="0.25" right="0.25" top="1.5" bottom="0.5" header="0.75" footer="0.5"/>
  <pageSetup firstPageNumber="28" useFirstPageNumber="1" fitToHeight="19" fitToWidth="1" horizontalDpi="600" verticalDpi="600" orientation="landscape" scale="63" r:id="rId1"/>
  <headerFooter alignWithMargins="0">
    <oddHeader>&amp;C
FY2009 Section I Accounts by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Greenwald</dc:creator>
  <cp:keywords/>
  <dc:description/>
  <cp:lastModifiedBy>Office of Academic Affairs</cp:lastModifiedBy>
  <cp:lastPrinted>2008-06-12T16:25:50Z</cp:lastPrinted>
  <dcterms:created xsi:type="dcterms:W3CDTF">2008-05-20T18:04:17Z</dcterms:created>
  <dcterms:modified xsi:type="dcterms:W3CDTF">2009-02-26T18:39:25Z</dcterms:modified>
  <cp:category/>
  <cp:version/>
  <cp:contentType/>
  <cp:contentStatus/>
</cp:coreProperties>
</file>