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3210" windowWidth="9630" windowHeight="1065" activeTab="0"/>
  </bookViews>
  <sheets>
    <sheet name="DGCK01" sheetId="1" r:id="rId1"/>
  </sheets>
  <definedNames/>
  <calcPr fullCalcOnLoad="1"/>
</workbook>
</file>

<file path=xl/sharedStrings.xml><?xml version="1.0" encoding="utf-8"?>
<sst xmlns="http://schemas.openxmlformats.org/spreadsheetml/2006/main" count="197" uniqueCount="153">
  <si>
    <t>STUDENT</t>
  </si>
  <si>
    <t>Hrs</t>
  </si>
  <si>
    <t>Grade</t>
  </si>
  <si>
    <t>W1</t>
  </si>
  <si>
    <t>ENGL</t>
  </si>
  <si>
    <t>English Composition</t>
  </si>
  <si>
    <t>W3</t>
  </si>
  <si>
    <t>Sci. &amp; Tech. Writing</t>
  </si>
  <si>
    <t>PEAC</t>
  </si>
  <si>
    <t>M2</t>
  </si>
  <si>
    <t>MATH</t>
  </si>
  <si>
    <t>Calculus I</t>
  </si>
  <si>
    <t>Calculus II</t>
  </si>
  <si>
    <t>Calculus III</t>
  </si>
  <si>
    <t>Appl. Diff. Eq. I</t>
  </si>
  <si>
    <t>S2</t>
  </si>
  <si>
    <t>PHYS</t>
  </si>
  <si>
    <t>Engr. Physics I</t>
  </si>
  <si>
    <t>CHEM</t>
  </si>
  <si>
    <t>Gen. Chemistry I</t>
  </si>
  <si>
    <t>CHEM 1030, GEOL 1100, MOLB 2210, or PHYS 1220</t>
  </si>
  <si>
    <t>G1</t>
  </si>
  <si>
    <t>C1</t>
  </si>
  <si>
    <t>C2</t>
  </si>
  <si>
    <t>C3</t>
  </si>
  <si>
    <t>C123</t>
  </si>
  <si>
    <t>(      )</t>
  </si>
  <si>
    <t>[16]</t>
  </si>
  <si>
    <t>ENGINEERING SCIENCES</t>
  </si>
  <si>
    <t>ES</t>
  </si>
  <si>
    <t>F1</t>
  </si>
  <si>
    <t>Orientation to Engr.</t>
  </si>
  <si>
    <t>Engr. Computing</t>
  </si>
  <si>
    <t>M3</t>
  </si>
  <si>
    <t>Statics</t>
  </si>
  <si>
    <t>Dynamics</t>
  </si>
  <si>
    <t>Electric Circuits</t>
  </si>
  <si>
    <t>Thermodynamics I</t>
  </si>
  <si>
    <t>Fluid Dynamics</t>
  </si>
  <si>
    <t>Mech. of Materials</t>
  </si>
  <si>
    <t>ES   3060/3070</t>
  </si>
  <si>
    <t>Numerical Methods</t>
  </si>
  <si>
    <t>CIVIL ENGINEERING</t>
  </si>
  <si>
    <t>CE</t>
  </si>
  <si>
    <t>W2</t>
  </si>
  <si>
    <t>Structural Analysis I</t>
  </si>
  <si>
    <t>Highway Engineering</t>
  </si>
  <si>
    <t>Soil Mechanics</t>
  </si>
  <si>
    <t>[27]</t>
  </si>
  <si>
    <t>PROFESSIONAL DEVELOPMENT ELECTIVES</t>
  </si>
  <si>
    <t>E</t>
  </si>
  <si>
    <t>G</t>
  </si>
  <si>
    <t>S</t>
  </si>
  <si>
    <t>T</t>
  </si>
  <si>
    <t>WR</t>
  </si>
  <si>
    <t>CDE</t>
  </si>
  <si>
    <t>Compr.  Design  Exp.</t>
  </si>
  <si>
    <t>X</t>
  </si>
  <si>
    <t xml:space="preserve">  Student signature</t>
  </si>
  <si>
    <t xml:space="preserve">  Advisor approval</t>
  </si>
  <si>
    <t xml:space="preserve">  Department  approval</t>
  </si>
  <si>
    <t xml:space="preserve">  College  approval</t>
  </si>
  <si>
    <t>SCIENCE</t>
  </si>
  <si>
    <t>V1 or V2 &amp; V3</t>
  </si>
  <si>
    <t>ADVISER</t>
  </si>
  <si>
    <t>TRANSFER WORK:</t>
  </si>
  <si>
    <t>GRAD DATE:</t>
  </si>
  <si>
    <t>[18]</t>
  </si>
  <si>
    <t>[24]</t>
  </si>
  <si>
    <t>[Minimum Required]</t>
  </si>
  <si>
    <t>TOTAL HOURS REMAINING</t>
  </si>
  <si>
    <t>[9]</t>
  </si>
  <si>
    <t>UNIVERSITY  STUDIES</t>
  </si>
  <si>
    <t>[23]</t>
  </si>
  <si>
    <t>ES 2110</t>
  </si>
  <si>
    <t>MATH/SCIENCE/TECHNICAL ELECTIVES/PDE</t>
  </si>
  <si>
    <t>Math 2200</t>
  </si>
  <si>
    <t>Math 2205</t>
  </si>
  <si>
    <t>Math 2210</t>
  </si>
  <si>
    <t>Math 2310</t>
  </si>
  <si>
    <t>ES 2120, Math 2210, Chem 1020</t>
  </si>
  <si>
    <t>ES 1060, Fall only</t>
  </si>
  <si>
    <t>ES 1060, Junior standing</t>
  </si>
  <si>
    <t>ES 2410</t>
  </si>
  <si>
    <t>ES 2330</t>
  </si>
  <si>
    <t>ES2410</t>
  </si>
  <si>
    <t>ARE/CE 3200</t>
  </si>
  <si>
    <t>Note PDEs may be used for MST.</t>
  </si>
  <si>
    <t>Math 2200 (concurrent )</t>
  </si>
  <si>
    <t>ES 1060 (concurrent ), Math 2205 (concurrent )</t>
  </si>
  <si>
    <t>ES 2110, Math 2205, Physics 1210 (concurrent )</t>
  </si>
  <si>
    <t>ES 2310  (concurrent )</t>
  </si>
  <si>
    <t>Date</t>
  </si>
  <si>
    <t>(Humanities)</t>
  </si>
  <si>
    <t>(Social and behavior)</t>
  </si>
  <si>
    <t>(Visual and Perf.)</t>
  </si>
  <si>
    <t>(Need one W2 and one G1)</t>
  </si>
  <si>
    <t>Prerequisites</t>
  </si>
  <si>
    <t>Junior standing   ES 1060</t>
  </si>
  <si>
    <t>Additional science hours, etc. may be</t>
  </si>
  <si>
    <t>[STAT 4220 or MATH 3310]</t>
  </si>
  <si>
    <t>Notes/School</t>
  </si>
  <si>
    <t>Engineering Surveying</t>
  </si>
  <si>
    <t>Construction Engineering</t>
  </si>
  <si>
    <t>Hydraulics Engineering</t>
  </si>
  <si>
    <t>Environmental Engineering</t>
  </si>
  <si>
    <t>Engineering Economics</t>
  </si>
  <si>
    <t>Structural Concrete Design</t>
  </si>
  <si>
    <t>(3 areas for breadth, 1 from these 3 for depth,1 from any area)</t>
  </si>
  <si>
    <t>[V1:ECON 1200, HIST 1211, 1221, or 1251, or POLS 1000]</t>
  </si>
  <si>
    <t>[V2/V3:HIST 1210/HIST 1250]</t>
  </si>
  <si>
    <t>(Note: W2 may come from any Area)</t>
  </si>
  <si>
    <t>M1/M2</t>
  </si>
  <si>
    <t xml:space="preserve"> Placement at M2]</t>
  </si>
  <si>
    <t>[M1:MATH1400, MATH 1405, MATH 1450 or</t>
  </si>
  <si>
    <t>Math 2205 (Concurrent)</t>
  </si>
  <si>
    <t>Math Placement Exam &gt;= 3</t>
  </si>
  <si>
    <t>CHEM 1030 or PHYS 1220[PHYS 1210, MATH 2210 Concurrent]</t>
  </si>
  <si>
    <t>ES 2330 (Concurrent), CHEM 1020</t>
  </si>
  <si>
    <t xml:space="preserve">applied in MST </t>
  </si>
  <si>
    <t>[Note: Two credits may be selected</t>
  </si>
  <si>
    <t xml:space="preserve"> including University Studies courses.]</t>
  </si>
  <si>
    <t xml:space="preserve"> from any approved elective list,</t>
  </si>
  <si>
    <t>Design Hrs</t>
  </si>
  <si>
    <t>STUDENT  e-mail:</t>
  </si>
  <si>
    <t>Credit</t>
  </si>
  <si>
    <t>Design Hours Taken</t>
  </si>
  <si>
    <t>Minimum Design Hours Required</t>
  </si>
  <si>
    <t>TOTAL HOURS FOR DEGREE</t>
  </si>
  <si>
    <t>TOTAL (check)</t>
  </si>
  <si>
    <t>P1</t>
  </si>
  <si>
    <t>Phys. Activity and Your Health</t>
  </si>
  <si>
    <t>Environmental</t>
  </si>
  <si>
    <t>Geotechnical</t>
  </si>
  <si>
    <t>Structural</t>
  </si>
  <si>
    <t>Transportion</t>
  </si>
  <si>
    <t>E =</t>
  </si>
  <si>
    <t>G =</t>
  </si>
  <si>
    <t>S =</t>
  </si>
  <si>
    <t>T =</t>
  </si>
  <si>
    <t>Notes:</t>
  </si>
  <si>
    <t>C</t>
  </si>
  <si>
    <t>C =</t>
  </si>
  <si>
    <t>Construction</t>
  </si>
  <si>
    <t>Water Resources</t>
  </si>
  <si>
    <t>WR =</t>
  </si>
  <si>
    <t>CIVIL ENGINEERING DEGREE CHECK  (2001 - 2002)</t>
  </si>
  <si>
    <t>Math 2310, [ES 1060]</t>
  </si>
  <si>
    <t>Version 2.0</t>
  </si>
  <si>
    <t>[8]</t>
  </si>
  <si>
    <t>Junior standing</t>
  </si>
  <si>
    <t>STUDENT ID:</t>
  </si>
  <si>
    <t>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</si>
</sst>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etica"/>
      <family val="2"/>
    </font>
    <font>
      <b/>
      <sz val="10"/>
      <name val="Helvetica"/>
      <family val="2"/>
    </font>
    <font>
      <b/>
      <sz val="12"/>
      <name val="Helvetica"/>
      <family val="2"/>
    </font>
    <font>
      <sz val="8"/>
      <name val="Helvetica"/>
      <family val="2"/>
    </font>
    <font>
      <b/>
      <sz val="9"/>
      <name val="Helvetica"/>
      <family val="2"/>
    </font>
    <font>
      <sz val="9"/>
      <name val="Helvetica"/>
      <family val="2"/>
    </font>
    <font>
      <i/>
      <sz val="10"/>
      <name val="Helvetica"/>
      <family val="0"/>
    </font>
    <font>
      <b/>
      <sz val="11"/>
      <name val="Helvetica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right"/>
    </xf>
    <xf numFmtId="0" fontId="4" fillId="0" borderId="0" xfId="0" applyFont="1" applyAlignment="1" quotePrefix="1">
      <alignment horizont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7" fillId="0" borderId="6" xfId="0" applyFont="1" applyBorder="1" applyAlignment="1">
      <alignment horizontal="right"/>
    </xf>
    <xf numFmtId="0" fontId="0" fillId="0" borderId="8" xfId="0" applyBorder="1" applyAlignment="1">
      <alignment/>
    </xf>
    <xf numFmtId="0" fontId="5" fillId="0" borderId="6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/>
    </xf>
    <xf numFmtId="0" fontId="5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7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0" fillId="0" borderId="25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4" fillId="0" borderId="26" xfId="0" applyFont="1" applyBorder="1" applyAlignment="1">
      <alignment/>
    </xf>
    <xf numFmtId="0" fontId="0" fillId="0" borderId="27" xfId="0" applyBorder="1" applyAlignment="1">
      <alignment horizontal="center"/>
    </xf>
    <xf numFmtId="0" fontId="7" fillId="0" borderId="1" xfId="0" applyFont="1" applyBorder="1" applyAlignment="1">
      <alignment/>
    </xf>
    <xf numFmtId="0" fontId="4" fillId="0" borderId="28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29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9" xfId="0" applyFont="1" applyBorder="1" applyAlignment="1">
      <alignment horizontal="left"/>
    </xf>
    <xf numFmtId="0" fontId="4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3"/>
  <sheetViews>
    <sheetView tabSelected="1" zoomScale="75" zoomScaleNormal="75" workbookViewId="0" topLeftCell="A1">
      <selection activeCell="T6" sqref="T6"/>
    </sheetView>
  </sheetViews>
  <sheetFormatPr defaultColWidth="9.140625" defaultRowHeight="12.75"/>
  <cols>
    <col min="1" max="1" width="6.28125" style="23" customWidth="1"/>
    <col min="2" max="2" width="7.140625" style="1" customWidth="1"/>
    <col min="3" max="3" width="6.28125" style="2" bestFit="1" customWidth="1"/>
    <col min="4" max="4" width="26.140625" style="2" customWidth="1"/>
    <col min="5" max="5" width="5.7109375" style="3" bestFit="1" customWidth="1"/>
    <col min="6" max="6" width="7.8515625" style="1" customWidth="1"/>
    <col min="7" max="7" width="8.57421875" style="2" customWidth="1"/>
    <col min="8" max="8" width="4.7109375" style="2" customWidth="1"/>
    <col min="9" max="12" width="4.7109375" style="3" customWidth="1"/>
    <col min="13" max="13" width="5.140625" style="3" customWidth="1"/>
    <col min="14" max="14" width="4.7109375" style="1" customWidth="1"/>
    <col min="15" max="15" width="12.8515625" style="43" customWidth="1"/>
    <col min="16" max="16" width="20.421875" style="1" customWidth="1"/>
  </cols>
  <sheetData>
    <row r="1" spans="1:16" ht="15" customHeight="1" thickBot="1">
      <c r="A1" s="35" t="s">
        <v>146</v>
      </c>
      <c r="G1" s="102" t="s">
        <v>151</v>
      </c>
      <c r="J1" s="9" t="s">
        <v>152</v>
      </c>
      <c r="K1" s="11"/>
      <c r="L1" s="11"/>
      <c r="M1" s="11"/>
      <c r="N1" s="8"/>
      <c r="O1" s="8"/>
      <c r="P1" s="8"/>
    </row>
    <row r="2" spans="1:16" ht="15" customHeight="1" thickBot="1">
      <c r="A2" s="5" t="s">
        <v>0</v>
      </c>
      <c r="C2" s="9"/>
      <c r="D2" s="9"/>
      <c r="E2" s="11"/>
      <c r="F2" s="8"/>
      <c r="G2" s="17"/>
      <c r="H2" s="17"/>
      <c r="I2" s="6" t="s">
        <v>124</v>
      </c>
      <c r="J2" s="108"/>
      <c r="K2" s="11"/>
      <c r="L2" s="8"/>
      <c r="M2" s="11"/>
      <c r="N2" s="8"/>
      <c r="O2" s="8"/>
      <c r="P2" s="11"/>
    </row>
    <row r="3" spans="1:16" ht="5.25" customHeight="1">
      <c r="A3" s="5"/>
      <c r="C3" s="17"/>
      <c r="D3" s="17"/>
      <c r="E3" s="7"/>
      <c r="F3" s="14"/>
      <c r="G3" s="17"/>
      <c r="H3" s="17"/>
      <c r="I3" s="6"/>
      <c r="K3" s="7"/>
      <c r="L3" s="7"/>
      <c r="M3" s="7"/>
      <c r="N3" s="14"/>
      <c r="O3" s="14"/>
      <c r="P3" s="14"/>
    </row>
    <row r="4" spans="1:16" ht="15" customHeight="1" thickBot="1">
      <c r="A4" s="5" t="s">
        <v>64</v>
      </c>
      <c r="C4" s="9"/>
      <c r="D4" s="9"/>
      <c r="E4" s="11"/>
      <c r="F4" s="14"/>
      <c r="G4" s="28" t="s">
        <v>65</v>
      </c>
      <c r="H4" s="17"/>
      <c r="I4" s="7"/>
      <c r="J4" s="7"/>
      <c r="K4" s="9"/>
      <c r="L4" s="11"/>
      <c r="M4" s="7"/>
      <c r="N4" s="14"/>
      <c r="O4" s="26" t="s">
        <v>66</v>
      </c>
      <c r="P4" s="8"/>
    </row>
    <row r="5" spans="1:16" ht="4.5" customHeight="1" thickBot="1">
      <c r="A5" s="11"/>
      <c r="B5" s="8"/>
      <c r="C5" s="9"/>
      <c r="D5" s="9"/>
      <c r="E5" s="10"/>
      <c r="F5" s="10"/>
      <c r="G5" s="29"/>
      <c r="H5" s="9"/>
      <c r="I5" s="11"/>
      <c r="J5" s="10"/>
      <c r="K5" s="11"/>
      <c r="L5" s="11"/>
      <c r="M5" s="11"/>
      <c r="N5" s="8"/>
      <c r="O5" s="8"/>
      <c r="P5" s="8"/>
    </row>
    <row r="6" spans="1:17" ht="15" customHeight="1">
      <c r="A6" s="44" t="s">
        <v>72</v>
      </c>
      <c r="E6" s="20" t="s">
        <v>1</v>
      </c>
      <c r="F6" s="22" t="s">
        <v>125</v>
      </c>
      <c r="G6" s="69" t="s">
        <v>2</v>
      </c>
      <c r="H6" s="63" t="s">
        <v>109</v>
      </c>
      <c r="I6" s="21"/>
      <c r="J6" s="21"/>
      <c r="K6" s="21"/>
      <c r="L6" s="21"/>
      <c r="M6" s="21"/>
      <c r="O6" s="14"/>
      <c r="P6" s="61"/>
      <c r="Q6" s="23"/>
    </row>
    <row r="7" spans="1:17" ht="12.75" customHeight="1">
      <c r="A7" s="25" t="s">
        <v>63</v>
      </c>
      <c r="B7" s="17"/>
      <c r="C7" s="15"/>
      <c r="D7" s="15"/>
      <c r="E7" s="3">
        <v>3</v>
      </c>
      <c r="F7" s="3">
        <f>IF(OR(G7="A",G7="B",G7="C",G7="D",G7="S",G7="T",G7="TR"),E7,"")</f>
      </c>
      <c r="G7" s="47"/>
      <c r="H7" s="63" t="s">
        <v>110</v>
      </c>
      <c r="I7" s="13"/>
      <c r="J7" s="13"/>
      <c r="K7" s="13"/>
      <c r="L7" s="13"/>
      <c r="M7" s="13"/>
      <c r="N7" s="12"/>
      <c r="O7" s="12"/>
      <c r="P7" s="52" t="s">
        <v>101</v>
      </c>
      <c r="Q7" s="23"/>
    </row>
    <row r="8" spans="1:17" ht="12.75" customHeight="1">
      <c r="A8" s="25" t="s">
        <v>3</v>
      </c>
      <c r="B8" s="1" t="s">
        <v>4</v>
      </c>
      <c r="C8" s="2">
        <v>1010</v>
      </c>
      <c r="D8" s="2" t="s">
        <v>5</v>
      </c>
      <c r="E8" s="3">
        <v>3</v>
      </c>
      <c r="F8" s="3">
        <f aca="true" t="shared" si="0" ref="F8:F15">IF(OR(G8="A",G8="B",G8="C",G8="D",G8="S",G8="T",G8="TR"),E8,"")</f>
      </c>
      <c r="G8" s="70"/>
      <c r="H8" s="63"/>
      <c r="I8" s="13"/>
      <c r="J8" s="13"/>
      <c r="K8" s="13"/>
      <c r="L8" s="13"/>
      <c r="M8" s="13"/>
      <c r="N8" s="12"/>
      <c r="O8" s="12"/>
      <c r="P8" s="41"/>
      <c r="Q8" s="23"/>
    </row>
    <row r="9" spans="1:17" ht="12.75" customHeight="1" thickBot="1">
      <c r="A9" s="25" t="s">
        <v>6</v>
      </c>
      <c r="B9" s="1" t="s">
        <v>4</v>
      </c>
      <c r="C9" s="2">
        <v>4010</v>
      </c>
      <c r="D9" s="2" t="s">
        <v>7</v>
      </c>
      <c r="E9" s="3">
        <v>3</v>
      </c>
      <c r="F9" s="3">
        <f t="shared" si="0"/>
      </c>
      <c r="G9" s="49"/>
      <c r="H9" s="53" t="s">
        <v>44</v>
      </c>
      <c r="I9" s="54" t="s">
        <v>21</v>
      </c>
      <c r="J9" s="15" t="s">
        <v>96</v>
      </c>
      <c r="K9" s="13"/>
      <c r="L9" s="13"/>
      <c r="M9" s="13"/>
      <c r="N9" s="12"/>
      <c r="O9" s="12"/>
      <c r="P9" s="41"/>
      <c r="Q9" s="23"/>
    </row>
    <row r="10" spans="1:17" ht="12.75" customHeight="1">
      <c r="A10" s="25" t="s">
        <v>22</v>
      </c>
      <c r="B10" s="15"/>
      <c r="C10" s="15"/>
      <c r="D10" s="15"/>
      <c r="E10" s="3">
        <v>3</v>
      </c>
      <c r="F10" s="3">
        <f t="shared" si="0"/>
      </c>
      <c r="G10" s="49"/>
      <c r="H10" s="55"/>
      <c r="I10" s="58"/>
      <c r="J10" s="15" t="s">
        <v>93</v>
      </c>
      <c r="K10" s="13"/>
      <c r="L10" s="13"/>
      <c r="M10" s="13"/>
      <c r="N10" s="12"/>
      <c r="O10" s="12"/>
      <c r="P10" s="49"/>
      <c r="Q10" s="23"/>
    </row>
    <row r="11" spans="1:17" ht="12.75" customHeight="1">
      <c r="A11" s="25" t="s">
        <v>23</v>
      </c>
      <c r="B11" s="15"/>
      <c r="C11" s="15"/>
      <c r="D11" s="15"/>
      <c r="E11" s="3">
        <v>3</v>
      </c>
      <c r="F11" s="3">
        <f t="shared" si="0"/>
      </c>
      <c r="G11" s="49"/>
      <c r="H11" s="56"/>
      <c r="I11" s="59"/>
      <c r="J11" s="15" t="s">
        <v>94</v>
      </c>
      <c r="K11" s="13"/>
      <c r="L11" s="13"/>
      <c r="M11" s="13"/>
      <c r="N11" s="12"/>
      <c r="O11" s="12"/>
      <c r="P11" s="41"/>
      <c r="Q11" s="23"/>
    </row>
    <row r="12" spans="1:17" ht="12.75" customHeight="1">
      <c r="A12" s="25" t="s">
        <v>24</v>
      </c>
      <c r="B12" s="15"/>
      <c r="C12" s="15"/>
      <c r="D12" s="15"/>
      <c r="E12" s="3">
        <v>3</v>
      </c>
      <c r="F12" s="3">
        <f t="shared" si="0"/>
      </c>
      <c r="G12" s="49"/>
      <c r="H12" s="56"/>
      <c r="I12" s="59"/>
      <c r="J12" s="15" t="s">
        <v>95</v>
      </c>
      <c r="K12" s="13"/>
      <c r="L12" s="13"/>
      <c r="M12" s="13"/>
      <c r="N12" s="12"/>
      <c r="O12" s="12"/>
      <c r="P12" s="41"/>
      <c r="Q12" s="23"/>
    </row>
    <row r="13" spans="1:17" ht="12.75" customHeight="1" thickBot="1">
      <c r="A13" s="25" t="s">
        <v>25</v>
      </c>
      <c r="B13" s="15"/>
      <c r="C13" s="15"/>
      <c r="D13" s="15"/>
      <c r="E13" s="3">
        <v>3</v>
      </c>
      <c r="F13" s="3">
        <f t="shared" si="0"/>
      </c>
      <c r="G13" s="49"/>
      <c r="H13" s="57"/>
      <c r="I13" s="60"/>
      <c r="K13" s="13"/>
      <c r="L13" s="13"/>
      <c r="M13" s="13"/>
      <c r="N13" s="12"/>
      <c r="O13" s="12"/>
      <c r="P13" s="41"/>
      <c r="Q13" s="23"/>
    </row>
    <row r="14" spans="1:17" ht="12.75" customHeight="1">
      <c r="A14" s="25" t="s">
        <v>30</v>
      </c>
      <c r="B14" s="1" t="s">
        <v>29</v>
      </c>
      <c r="C14" s="2">
        <v>1000</v>
      </c>
      <c r="D14" s="2" t="s">
        <v>31</v>
      </c>
      <c r="E14" s="27">
        <v>1</v>
      </c>
      <c r="F14" s="3">
        <f t="shared" si="0"/>
      </c>
      <c r="G14" s="49"/>
      <c r="H14" s="15"/>
      <c r="I14" s="13"/>
      <c r="J14" s="15" t="s">
        <v>111</v>
      </c>
      <c r="K14" s="13"/>
      <c r="L14" s="13"/>
      <c r="M14" s="13"/>
      <c r="N14" s="12"/>
      <c r="O14" s="12"/>
      <c r="P14" s="41"/>
      <c r="Q14" s="23"/>
    </row>
    <row r="15" spans="1:17" ht="12.75" customHeight="1" thickBot="1">
      <c r="A15" s="25" t="s">
        <v>130</v>
      </c>
      <c r="B15" s="1" t="s">
        <v>8</v>
      </c>
      <c r="C15" s="17">
        <v>1001</v>
      </c>
      <c r="D15" s="17" t="s">
        <v>131</v>
      </c>
      <c r="E15" s="11">
        <v>1</v>
      </c>
      <c r="F15" s="78">
        <f t="shared" si="0"/>
      </c>
      <c r="G15" s="71"/>
      <c r="H15" s="15"/>
      <c r="I15" s="13"/>
      <c r="J15" s="13"/>
      <c r="K15" s="13"/>
      <c r="L15" s="13"/>
      <c r="M15" s="13"/>
      <c r="N15" s="12"/>
      <c r="O15" s="12"/>
      <c r="P15" s="41"/>
      <c r="Q15" s="23"/>
    </row>
    <row r="16" spans="1:17" ht="12.75" customHeight="1" thickBot="1">
      <c r="A16" s="38"/>
      <c r="B16" s="8"/>
      <c r="C16" s="10"/>
      <c r="D16" s="39" t="s">
        <v>69</v>
      </c>
      <c r="E16" s="10" t="s">
        <v>73</v>
      </c>
      <c r="F16" s="11">
        <f>SUM(F7:F15)</f>
        <v>0</v>
      </c>
      <c r="G16" s="72"/>
      <c r="H16" s="36"/>
      <c r="I16" s="11"/>
      <c r="J16" s="11"/>
      <c r="K16" s="11"/>
      <c r="L16" s="11"/>
      <c r="M16" s="11"/>
      <c r="N16" s="8"/>
      <c r="O16" s="8"/>
      <c r="P16" s="42"/>
      <c r="Q16" s="66"/>
    </row>
    <row r="17" spans="1:17" ht="15" customHeight="1">
      <c r="A17" s="44" t="s">
        <v>10</v>
      </c>
      <c r="G17" s="47"/>
      <c r="H17" s="53" t="s">
        <v>97</v>
      </c>
      <c r="O17" s="1"/>
      <c r="P17" s="43"/>
      <c r="Q17" s="23"/>
    </row>
    <row r="18" spans="1:17" ht="12.75" customHeight="1">
      <c r="A18" s="23" t="s">
        <v>112</v>
      </c>
      <c r="B18" s="1" t="s">
        <v>10</v>
      </c>
      <c r="C18" s="2">
        <v>2200</v>
      </c>
      <c r="D18" s="2" t="s">
        <v>11</v>
      </c>
      <c r="E18" s="3">
        <v>4</v>
      </c>
      <c r="F18" s="3">
        <f>IF(OR(G18="A",G18="B",G18="C",G18="D",G18="S",G18="T",G18="TR"),E18,"")</f>
      </c>
      <c r="G18" s="70"/>
      <c r="H18" s="103" t="s">
        <v>114</v>
      </c>
      <c r="I18" s="104"/>
      <c r="J18" s="104"/>
      <c r="K18" s="104"/>
      <c r="L18" s="104"/>
      <c r="M18" s="104"/>
      <c r="N18" s="105"/>
      <c r="O18" s="105"/>
      <c r="P18" s="106"/>
      <c r="Q18" s="23"/>
    </row>
    <row r="19" spans="1:17" ht="12.75" customHeight="1">
      <c r="A19" s="25" t="s">
        <v>9</v>
      </c>
      <c r="B19" s="1" t="s">
        <v>10</v>
      </c>
      <c r="C19" s="2">
        <v>2205</v>
      </c>
      <c r="D19" s="2" t="s">
        <v>12</v>
      </c>
      <c r="E19" s="3">
        <v>4</v>
      </c>
      <c r="F19" s="3">
        <f>IF(OR(G19="A",G19="B",G19="C",G19="D",G19="S",G19="T",G19="TR"),E19,"")</f>
      </c>
      <c r="G19" s="70"/>
      <c r="H19" s="103" t="s">
        <v>76</v>
      </c>
      <c r="I19" s="104"/>
      <c r="J19" s="104"/>
      <c r="K19" s="104"/>
      <c r="L19" s="104"/>
      <c r="M19" s="103" t="s">
        <v>113</v>
      </c>
      <c r="N19" s="105"/>
      <c r="O19" s="105"/>
      <c r="P19" s="106"/>
      <c r="Q19" s="23"/>
    </row>
    <row r="20" spans="1:17" ht="12.75" customHeight="1">
      <c r="A20" s="25" t="s">
        <v>9</v>
      </c>
      <c r="B20" s="1" t="s">
        <v>10</v>
      </c>
      <c r="C20" s="2">
        <v>2210</v>
      </c>
      <c r="D20" s="2" t="s">
        <v>13</v>
      </c>
      <c r="E20" s="3">
        <v>4</v>
      </c>
      <c r="F20" s="3">
        <f>IF(OR(G20="A",G20="B",G20="C",G20="D",G20="S",G20="T",G20="TR"),E20,"")</f>
      </c>
      <c r="G20" s="70"/>
      <c r="H20" s="103" t="s">
        <v>77</v>
      </c>
      <c r="I20" s="104"/>
      <c r="J20" s="104"/>
      <c r="K20" s="104"/>
      <c r="L20" s="104"/>
      <c r="M20" s="104"/>
      <c r="N20" s="105"/>
      <c r="O20" s="105"/>
      <c r="P20" s="106"/>
      <c r="Q20" s="23"/>
    </row>
    <row r="21" spans="1:17" ht="12.75" customHeight="1">
      <c r="A21" s="25" t="s">
        <v>9</v>
      </c>
      <c r="B21" s="1" t="s">
        <v>10</v>
      </c>
      <c r="C21" s="2">
        <v>2310</v>
      </c>
      <c r="D21" s="2" t="s">
        <v>14</v>
      </c>
      <c r="E21" s="3">
        <v>3</v>
      </c>
      <c r="F21" s="3">
        <f>IF(OR(G21="A",G21="B",G21="C",G21="D",G21="S",G21="T",G21="TR"),E21,"")</f>
      </c>
      <c r="G21" s="70"/>
      <c r="H21" s="103" t="s">
        <v>78</v>
      </c>
      <c r="I21" s="104"/>
      <c r="J21" s="104"/>
      <c r="K21" s="104"/>
      <c r="L21" s="104"/>
      <c r="M21" s="104"/>
      <c r="N21" s="105"/>
      <c r="O21" s="105"/>
      <c r="P21" s="106"/>
      <c r="Q21" s="23"/>
    </row>
    <row r="22" spans="2:17" ht="12.75" customHeight="1" thickBot="1">
      <c r="B22" s="15"/>
      <c r="C22" s="15"/>
      <c r="D22" s="15"/>
      <c r="E22" s="11">
        <v>3</v>
      </c>
      <c r="F22" s="78">
        <f>IF(OR(G22="A",G22="B",G22="C",G22="D",G22="S",G22="T",G22="TR"),E22,"")</f>
      </c>
      <c r="G22" s="71"/>
      <c r="H22" s="15" t="s">
        <v>79</v>
      </c>
      <c r="I22" s="13"/>
      <c r="J22" s="13"/>
      <c r="K22" s="31" t="s">
        <v>100</v>
      </c>
      <c r="L22" s="13"/>
      <c r="M22" s="13"/>
      <c r="N22" s="12"/>
      <c r="O22" s="12"/>
      <c r="P22" s="50"/>
      <c r="Q22" s="23"/>
    </row>
    <row r="23" spans="1:17" ht="12.75" customHeight="1" thickBot="1">
      <c r="A23" s="38"/>
      <c r="B23" s="8"/>
      <c r="C23" s="10"/>
      <c r="D23" s="39" t="s">
        <v>69</v>
      </c>
      <c r="E23" s="10" t="s">
        <v>67</v>
      </c>
      <c r="F23" s="11">
        <f>SUM(F18:F22)</f>
        <v>0</v>
      </c>
      <c r="G23" s="72"/>
      <c r="H23" s="9"/>
      <c r="I23" s="11"/>
      <c r="J23" s="11"/>
      <c r="K23" s="11"/>
      <c r="L23" s="11"/>
      <c r="M23" s="11"/>
      <c r="N23" s="8"/>
      <c r="O23" s="8"/>
      <c r="P23" s="42"/>
      <c r="Q23" s="66"/>
    </row>
    <row r="24" spans="1:17" ht="15" customHeight="1">
      <c r="A24" s="44" t="s">
        <v>62</v>
      </c>
      <c r="B24" s="14"/>
      <c r="C24" s="17"/>
      <c r="D24" s="17"/>
      <c r="F24" s="7"/>
      <c r="G24" s="47"/>
      <c r="H24" s="30" t="s">
        <v>97</v>
      </c>
      <c r="I24" s="7"/>
      <c r="J24" s="7"/>
      <c r="K24" s="7"/>
      <c r="L24" s="7"/>
      <c r="M24" s="7"/>
      <c r="N24" s="14"/>
      <c r="O24" s="14"/>
      <c r="P24" s="43"/>
      <c r="Q24" s="23"/>
    </row>
    <row r="25" spans="1:17" ht="12.75" customHeight="1">
      <c r="A25" s="25" t="s">
        <v>15</v>
      </c>
      <c r="B25" s="1" t="s">
        <v>16</v>
      </c>
      <c r="C25" s="2">
        <v>1210</v>
      </c>
      <c r="D25" s="2" t="s">
        <v>17</v>
      </c>
      <c r="E25" s="3">
        <v>4</v>
      </c>
      <c r="F25" s="3">
        <f>IF(OR(G25="A",G25="B",G25="C",G25="D",G25="S",G25="T",G25="TR"),E25,"")</f>
      </c>
      <c r="G25" s="49"/>
      <c r="H25" s="103" t="s">
        <v>115</v>
      </c>
      <c r="I25" s="104"/>
      <c r="J25" s="104"/>
      <c r="K25" s="104"/>
      <c r="L25" s="104"/>
      <c r="M25" s="104"/>
      <c r="N25" s="105"/>
      <c r="O25" s="105"/>
      <c r="P25" s="106"/>
      <c r="Q25" s="23"/>
    </row>
    <row r="26" spans="1:17" ht="12.75" customHeight="1">
      <c r="A26" s="25" t="s">
        <v>15</v>
      </c>
      <c r="B26" s="1" t="s">
        <v>18</v>
      </c>
      <c r="C26" s="2">
        <v>1020</v>
      </c>
      <c r="D26" s="2" t="s">
        <v>19</v>
      </c>
      <c r="E26" s="3">
        <v>4</v>
      </c>
      <c r="F26" s="3">
        <f>IF(OR(G26="A",G26="B",G26="C",G26="D",G26="S",G26="T",G26="TR"),E26,"")</f>
      </c>
      <c r="G26" s="49"/>
      <c r="H26" s="103" t="s">
        <v>116</v>
      </c>
      <c r="I26" s="104"/>
      <c r="J26" s="104"/>
      <c r="K26" s="104"/>
      <c r="L26" s="104"/>
      <c r="M26" s="104"/>
      <c r="N26" s="105"/>
      <c r="O26" s="105"/>
      <c r="P26" s="106"/>
      <c r="Q26" s="23"/>
    </row>
    <row r="27" spans="2:17" ht="12.75" customHeight="1">
      <c r="B27" s="12"/>
      <c r="C27" s="15"/>
      <c r="D27" s="15"/>
      <c r="E27" s="3">
        <v>4</v>
      </c>
      <c r="F27" s="3">
        <f>IF(OR(G27="A",G27="B",G27="C",G27="D",G27="S",G27="T",G27="TR"),E27,"")</f>
      </c>
      <c r="G27" s="49"/>
      <c r="H27" s="107" t="s">
        <v>117</v>
      </c>
      <c r="I27" s="104"/>
      <c r="J27" s="104"/>
      <c r="K27" s="104"/>
      <c r="L27" s="104"/>
      <c r="M27" s="104"/>
      <c r="N27" s="105"/>
      <c r="O27" s="105"/>
      <c r="P27" s="106"/>
      <c r="Q27" s="23"/>
    </row>
    <row r="28" spans="2:17" ht="12.75" customHeight="1" thickBot="1">
      <c r="B28" s="12"/>
      <c r="C28" s="15"/>
      <c r="D28" s="15"/>
      <c r="E28" s="11">
        <v>4</v>
      </c>
      <c r="F28" s="78">
        <f>IF(OR(G28="A",G28="B",G28="C",G28="D",G28="S",G28="T",G28="TR"),E28,"")</f>
      </c>
      <c r="G28" s="72"/>
      <c r="H28" s="107" t="s">
        <v>20</v>
      </c>
      <c r="I28" s="104"/>
      <c r="J28" s="104"/>
      <c r="K28" s="104"/>
      <c r="L28" s="104"/>
      <c r="M28" s="104"/>
      <c r="N28" s="105"/>
      <c r="O28" s="105"/>
      <c r="P28" s="106"/>
      <c r="Q28" s="23"/>
    </row>
    <row r="29" spans="1:17" ht="12.75" customHeight="1" thickBot="1">
      <c r="A29" s="38"/>
      <c r="B29" s="8"/>
      <c r="C29" s="10"/>
      <c r="D29" s="39" t="s">
        <v>69</v>
      </c>
      <c r="E29" s="10" t="s">
        <v>27</v>
      </c>
      <c r="F29" s="11">
        <f>SUM(F25:F28)</f>
        <v>0</v>
      </c>
      <c r="G29" s="72"/>
      <c r="H29" s="9"/>
      <c r="I29" s="11"/>
      <c r="J29" s="11"/>
      <c r="K29" s="11"/>
      <c r="L29" s="11"/>
      <c r="M29" s="11"/>
      <c r="N29" s="8"/>
      <c r="O29" s="8"/>
      <c r="P29" s="42"/>
      <c r="Q29" s="66"/>
    </row>
    <row r="30" spans="1:17" ht="15" customHeight="1">
      <c r="A30" s="44" t="s">
        <v>28</v>
      </c>
      <c r="F30" s="3"/>
      <c r="G30" s="47"/>
      <c r="H30" s="30" t="s">
        <v>97</v>
      </c>
      <c r="O30" s="1"/>
      <c r="P30" s="43"/>
      <c r="Q30" s="23"/>
    </row>
    <row r="31" spans="2:17" ht="12.75" customHeight="1">
      <c r="B31" s="1" t="s">
        <v>29</v>
      </c>
      <c r="C31" s="2">
        <v>1060</v>
      </c>
      <c r="D31" s="2" t="s">
        <v>32</v>
      </c>
      <c r="E31" s="3">
        <v>3</v>
      </c>
      <c r="F31" s="3">
        <f>IF(OR(G31="A",G31="B",G31="C",G31="D",G31="S",G31="T",G31="TR"),E31,"")</f>
      </c>
      <c r="G31" s="49"/>
      <c r="H31" s="103" t="s">
        <v>88</v>
      </c>
      <c r="I31" s="104"/>
      <c r="J31" s="104"/>
      <c r="K31" s="104"/>
      <c r="L31" s="104"/>
      <c r="M31" s="104"/>
      <c r="N31" s="105"/>
      <c r="O31" s="105"/>
      <c r="P31" s="106"/>
      <c r="Q31" s="23"/>
    </row>
    <row r="32" spans="1:17" ht="12.75" customHeight="1">
      <c r="A32" s="25" t="s">
        <v>33</v>
      </c>
      <c r="B32" s="1" t="s">
        <v>29</v>
      </c>
      <c r="C32" s="2">
        <v>2110</v>
      </c>
      <c r="D32" s="2" t="s">
        <v>34</v>
      </c>
      <c r="E32" s="3">
        <v>3</v>
      </c>
      <c r="F32" s="3">
        <f aca="true" t="shared" si="1" ref="F32:F38">IF(OR(G32="A",G32="B",G32="C",G32="D",G32="S",G32="T",G32="TR"),E32,"")</f>
      </c>
      <c r="G32" s="49"/>
      <c r="H32" s="103" t="s">
        <v>89</v>
      </c>
      <c r="I32" s="104"/>
      <c r="J32" s="104"/>
      <c r="K32" s="104"/>
      <c r="L32" s="104"/>
      <c r="M32" s="104"/>
      <c r="N32" s="105"/>
      <c r="O32" s="105"/>
      <c r="P32" s="106"/>
      <c r="Q32" s="23"/>
    </row>
    <row r="33" spans="2:17" ht="12.75" customHeight="1">
      <c r="B33" s="1" t="s">
        <v>29</v>
      </c>
      <c r="C33" s="2">
        <v>2120</v>
      </c>
      <c r="D33" s="2" t="s">
        <v>35</v>
      </c>
      <c r="E33" s="3">
        <v>3</v>
      </c>
      <c r="F33" s="3">
        <f t="shared" si="1"/>
      </c>
      <c r="G33" s="49"/>
      <c r="H33" s="103" t="s">
        <v>90</v>
      </c>
      <c r="I33" s="104"/>
      <c r="J33" s="104"/>
      <c r="K33" s="104"/>
      <c r="L33" s="104"/>
      <c r="M33" s="104"/>
      <c r="N33" s="105"/>
      <c r="O33" s="105"/>
      <c r="P33" s="106"/>
      <c r="Q33" s="23"/>
    </row>
    <row r="34" spans="2:17" ht="12.75" customHeight="1">
      <c r="B34" s="1" t="s">
        <v>29</v>
      </c>
      <c r="C34" s="2">
        <v>2210</v>
      </c>
      <c r="D34" s="2" t="s">
        <v>36</v>
      </c>
      <c r="E34" s="3">
        <v>3</v>
      </c>
      <c r="F34" s="3">
        <f t="shared" si="1"/>
      </c>
      <c r="G34" s="49"/>
      <c r="H34" s="103" t="s">
        <v>77</v>
      </c>
      <c r="I34" s="104"/>
      <c r="J34" s="104"/>
      <c r="K34" s="104"/>
      <c r="L34" s="104"/>
      <c r="M34" s="104"/>
      <c r="N34" s="105"/>
      <c r="O34" s="105"/>
      <c r="P34" s="106"/>
      <c r="Q34" s="23"/>
    </row>
    <row r="35" spans="2:17" ht="12.75" customHeight="1">
      <c r="B35" s="1" t="s">
        <v>29</v>
      </c>
      <c r="C35" s="2">
        <v>2310</v>
      </c>
      <c r="D35" s="2" t="s">
        <v>37</v>
      </c>
      <c r="E35" s="3">
        <v>3</v>
      </c>
      <c r="F35" s="3">
        <f t="shared" si="1"/>
      </c>
      <c r="G35" s="49"/>
      <c r="H35" s="103" t="s">
        <v>80</v>
      </c>
      <c r="I35" s="104"/>
      <c r="J35" s="104"/>
      <c r="K35" s="104"/>
      <c r="L35" s="104"/>
      <c r="M35" s="104"/>
      <c r="N35" s="105"/>
      <c r="O35" s="105"/>
      <c r="P35" s="106"/>
      <c r="Q35" s="23"/>
    </row>
    <row r="36" spans="2:17" ht="12.75" customHeight="1">
      <c r="B36" s="1" t="s">
        <v>29</v>
      </c>
      <c r="C36" s="2">
        <v>2330</v>
      </c>
      <c r="D36" s="2" t="s">
        <v>38</v>
      </c>
      <c r="E36" s="3">
        <v>3</v>
      </c>
      <c r="F36" s="3">
        <f t="shared" si="1"/>
      </c>
      <c r="G36" s="49"/>
      <c r="H36" s="103" t="s">
        <v>91</v>
      </c>
      <c r="I36" s="104"/>
      <c r="J36" s="104"/>
      <c r="K36" s="104"/>
      <c r="L36" s="104"/>
      <c r="M36" s="104"/>
      <c r="N36" s="105"/>
      <c r="O36" s="105"/>
      <c r="P36" s="106"/>
      <c r="Q36" s="23"/>
    </row>
    <row r="37" spans="2:17" ht="12.75" customHeight="1">
      <c r="B37" s="1" t="s">
        <v>29</v>
      </c>
      <c r="C37" s="17">
        <v>2410</v>
      </c>
      <c r="D37" s="17" t="s">
        <v>39</v>
      </c>
      <c r="E37" s="3">
        <v>3</v>
      </c>
      <c r="F37" s="3">
        <f t="shared" si="1"/>
      </c>
      <c r="G37" s="49"/>
      <c r="H37" s="103" t="s">
        <v>74</v>
      </c>
      <c r="I37" s="104"/>
      <c r="J37" s="104"/>
      <c r="K37" s="104"/>
      <c r="L37" s="104"/>
      <c r="M37" s="104"/>
      <c r="N37" s="105"/>
      <c r="O37" s="105"/>
      <c r="P37" s="106"/>
      <c r="Q37" s="23"/>
    </row>
    <row r="38" spans="2:17" ht="12.75" customHeight="1" thickBot="1">
      <c r="B38" s="1" t="s">
        <v>40</v>
      </c>
      <c r="C38" s="19"/>
      <c r="D38" s="2" t="s">
        <v>41</v>
      </c>
      <c r="E38" s="11">
        <v>3</v>
      </c>
      <c r="F38" s="78">
        <f t="shared" si="1"/>
      </c>
      <c r="G38" s="71"/>
      <c r="H38" s="103" t="s">
        <v>147</v>
      </c>
      <c r="I38" s="104"/>
      <c r="J38" s="104"/>
      <c r="K38" s="104"/>
      <c r="L38" s="104"/>
      <c r="M38" s="104"/>
      <c r="N38" s="105"/>
      <c r="O38" s="105"/>
      <c r="P38" s="106"/>
      <c r="Q38" s="23"/>
    </row>
    <row r="39" spans="1:17" ht="12.75" customHeight="1" thickBot="1">
      <c r="A39" s="38"/>
      <c r="B39" s="8"/>
      <c r="C39" s="10"/>
      <c r="D39" s="39" t="s">
        <v>69</v>
      </c>
      <c r="E39" s="10" t="s">
        <v>68</v>
      </c>
      <c r="F39" s="11">
        <f>SUM(F31:F38)</f>
        <v>0</v>
      </c>
      <c r="G39" s="72"/>
      <c r="H39" s="9"/>
      <c r="I39" s="11"/>
      <c r="J39" s="11"/>
      <c r="K39" s="11"/>
      <c r="L39" s="11"/>
      <c r="M39" s="11"/>
      <c r="N39" s="8"/>
      <c r="O39" s="8"/>
      <c r="P39" s="42"/>
      <c r="Q39" s="66"/>
    </row>
    <row r="40" spans="1:17" ht="15" customHeight="1">
      <c r="A40" s="44" t="s">
        <v>42</v>
      </c>
      <c r="F40" s="3"/>
      <c r="G40" s="47"/>
      <c r="H40" s="30" t="s">
        <v>97</v>
      </c>
      <c r="O40" s="1"/>
      <c r="P40" s="43"/>
      <c r="Q40" s="23"/>
    </row>
    <row r="41" spans="2:17" ht="12.75" customHeight="1">
      <c r="B41" s="1" t="s">
        <v>43</v>
      </c>
      <c r="C41" s="2">
        <v>2070</v>
      </c>
      <c r="D41" s="2" t="s">
        <v>102</v>
      </c>
      <c r="E41" s="3">
        <v>3</v>
      </c>
      <c r="F41" s="3">
        <f>IF(OR(G41="A",G41="B",G41="C",G41="D",G41="S",G41="T",G41="TR"),E41,"")</f>
      </c>
      <c r="G41" s="49"/>
      <c r="H41" s="103" t="s">
        <v>81</v>
      </c>
      <c r="I41" s="104"/>
      <c r="J41" s="104"/>
      <c r="K41" s="104"/>
      <c r="L41" s="104"/>
      <c r="M41" s="104"/>
      <c r="N41" s="105"/>
      <c r="O41" s="105"/>
      <c r="P41" s="106"/>
      <c r="Q41" s="23"/>
    </row>
    <row r="42" spans="2:17" ht="12.75" customHeight="1">
      <c r="B42" s="1" t="s">
        <v>43</v>
      </c>
      <c r="C42" s="2">
        <v>3100</v>
      </c>
      <c r="D42" s="2" t="s">
        <v>103</v>
      </c>
      <c r="E42" s="3">
        <v>3</v>
      </c>
      <c r="F42" s="3">
        <f aca="true" t="shared" si="2" ref="F42:F49">IF(OR(G42="A",G42="B",G42="C",G42="D",G42="S",G42="T",G42="TR"),E42,"")</f>
      </c>
      <c r="G42" s="49"/>
      <c r="H42" s="103" t="s">
        <v>82</v>
      </c>
      <c r="I42" s="104"/>
      <c r="J42" s="104"/>
      <c r="K42" s="104"/>
      <c r="L42" s="104"/>
      <c r="M42" s="104"/>
      <c r="N42" s="105"/>
      <c r="O42" s="105"/>
      <c r="P42" s="106"/>
      <c r="Q42" s="23"/>
    </row>
    <row r="43" spans="2:17" ht="12.75" customHeight="1">
      <c r="B43" s="1" t="s">
        <v>43</v>
      </c>
      <c r="C43" s="2">
        <v>3200</v>
      </c>
      <c r="D43" s="2" t="s">
        <v>45</v>
      </c>
      <c r="E43" s="3">
        <v>3</v>
      </c>
      <c r="F43" s="3">
        <f t="shared" si="2"/>
      </c>
      <c r="G43" s="49"/>
      <c r="H43" s="103" t="s">
        <v>83</v>
      </c>
      <c r="I43" s="104"/>
      <c r="J43" s="104"/>
      <c r="K43" s="104"/>
      <c r="L43" s="104"/>
      <c r="M43" s="104"/>
      <c r="N43" s="105"/>
      <c r="O43" s="105"/>
      <c r="P43" s="106"/>
      <c r="Q43" s="23"/>
    </row>
    <row r="44" spans="2:17" ht="12.75" customHeight="1">
      <c r="B44" s="1" t="s">
        <v>43</v>
      </c>
      <c r="C44" s="2">
        <v>3300</v>
      </c>
      <c r="D44" s="2" t="s">
        <v>104</v>
      </c>
      <c r="E44" s="3">
        <v>3</v>
      </c>
      <c r="F44" s="3">
        <f t="shared" si="2"/>
      </c>
      <c r="G44" s="49"/>
      <c r="H44" s="103" t="s">
        <v>84</v>
      </c>
      <c r="I44" s="104"/>
      <c r="J44" s="104"/>
      <c r="K44" s="104"/>
      <c r="L44" s="104"/>
      <c r="M44" s="104"/>
      <c r="N44" s="105"/>
      <c r="O44" s="105"/>
      <c r="P44" s="106"/>
      <c r="Q44" s="23"/>
    </row>
    <row r="45" spans="2:17" ht="12.75" customHeight="1">
      <c r="B45" s="1" t="s">
        <v>43</v>
      </c>
      <c r="C45" s="2">
        <v>3400</v>
      </c>
      <c r="D45" s="2" t="s">
        <v>105</v>
      </c>
      <c r="E45" s="3">
        <v>3</v>
      </c>
      <c r="F45" s="3">
        <f t="shared" si="2"/>
      </c>
      <c r="G45" s="49"/>
      <c r="H45" s="103" t="s">
        <v>118</v>
      </c>
      <c r="I45" s="104"/>
      <c r="J45" s="104"/>
      <c r="K45" s="104"/>
      <c r="L45" s="104"/>
      <c r="M45" s="104"/>
      <c r="N45" s="105"/>
      <c r="O45" s="105"/>
      <c r="P45" s="106"/>
      <c r="Q45" s="23"/>
    </row>
    <row r="46" spans="2:17" ht="12.75" customHeight="1">
      <c r="B46" s="1" t="s">
        <v>43</v>
      </c>
      <c r="C46" s="2">
        <v>3500</v>
      </c>
      <c r="D46" s="2" t="s">
        <v>46</v>
      </c>
      <c r="E46" s="3">
        <v>3</v>
      </c>
      <c r="F46" s="3">
        <f t="shared" si="2"/>
      </c>
      <c r="G46" s="49"/>
      <c r="H46" s="103" t="s">
        <v>150</v>
      </c>
      <c r="I46" s="104"/>
      <c r="J46" s="104"/>
      <c r="K46" s="104"/>
      <c r="L46" s="104"/>
      <c r="M46" s="104"/>
      <c r="N46" s="105"/>
      <c r="O46" s="105"/>
      <c r="P46" s="106"/>
      <c r="Q46" s="23"/>
    </row>
    <row r="47" spans="2:17" ht="12.75" customHeight="1">
      <c r="B47" s="1" t="s">
        <v>43</v>
      </c>
      <c r="C47" s="2">
        <v>3600</v>
      </c>
      <c r="D47" s="2" t="s">
        <v>47</v>
      </c>
      <c r="E47" s="3">
        <v>3</v>
      </c>
      <c r="F47" s="3">
        <f t="shared" si="2"/>
      </c>
      <c r="G47" s="49"/>
      <c r="H47" s="103" t="s">
        <v>85</v>
      </c>
      <c r="I47" s="104"/>
      <c r="J47" s="104"/>
      <c r="K47" s="104"/>
      <c r="L47" s="104"/>
      <c r="M47" s="104"/>
      <c r="N47" s="105"/>
      <c r="O47" s="105"/>
      <c r="P47" s="106"/>
      <c r="Q47" s="23"/>
    </row>
    <row r="48" spans="2:17" ht="12.75" customHeight="1">
      <c r="B48" s="1" t="s">
        <v>43</v>
      </c>
      <c r="C48" s="2">
        <v>3900</v>
      </c>
      <c r="D48" s="2" t="s">
        <v>106</v>
      </c>
      <c r="E48" s="3">
        <v>3</v>
      </c>
      <c r="F48" s="3">
        <f t="shared" si="2"/>
      </c>
      <c r="G48" s="49"/>
      <c r="H48" s="103" t="s">
        <v>98</v>
      </c>
      <c r="I48" s="104"/>
      <c r="J48" s="104"/>
      <c r="K48" s="104"/>
      <c r="L48" s="104"/>
      <c r="M48" s="104"/>
      <c r="N48" s="105"/>
      <c r="O48" s="105"/>
      <c r="P48" s="106"/>
      <c r="Q48" s="23"/>
    </row>
    <row r="49" spans="2:17" ht="12.75" customHeight="1" thickBot="1">
      <c r="B49" s="1" t="s">
        <v>43</v>
      </c>
      <c r="C49" s="17">
        <v>4260</v>
      </c>
      <c r="D49" s="17" t="s">
        <v>107</v>
      </c>
      <c r="E49" s="11">
        <v>3</v>
      </c>
      <c r="F49" s="78">
        <f t="shared" si="2"/>
      </c>
      <c r="G49" s="71"/>
      <c r="H49" s="103" t="s">
        <v>86</v>
      </c>
      <c r="I49" s="104"/>
      <c r="J49" s="104"/>
      <c r="K49" s="104"/>
      <c r="L49" s="104"/>
      <c r="M49" s="104"/>
      <c r="N49" s="105"/>
      <c r="O49" s="105"/>
      <c r="P49" s="106"/>
      <c r="Q49" s="23"/>
    </row>
    <row r="50" spans="1:17" ht="12.75" customHeight="1" thickBot="1">
      <c r="A50" s="38"/>
      <c r="B50" s="8"/>
      <c r="C50" s="10"/>
      <c r="D50" s="39" t="s">
        <v>69</v>
      </c>
      <c r="E50" s="10" t="s">
        <v>48</v>
      </c>
      <c r="F50" s="11">
        <f>SUM(F41:F49)</f>
        <v>0</v>
      </c>
      <c r="G50" s="72"/>
      <c r="H50" s="9"/>
      <c r="I50" s="10"/>
      <c r="J50" s="11"/>
      <c r="K50" s="11"/>
      <c r="L50" s="11"/>
      <c r="M50" s="11"/>
      <c r="N50" s="8"/>
      <c r="O50" s="8"/>
      <c r="P50" s="42"/>
      <c r="Q50" s="66"/>
    </row>
    <row r="51" spans="1:17" ht="15" customHeight="1">
      <c r="A51" s="44" t="s">
        <v>75</v>
      </c>
      <c r="F51" s="3"/>
      <c r="G51" s="47"/>
      <c r="H51" s="2" t="s">
        <v>87</v>
      </c>
      <c r="J51" s="4"/>
      <c r="K51" s="4"/>
      <c r="L51" s="4"/>
      <c r="M51" s="4"/>
      <c r="N51" s="4"/>
      <c r="O51" s="4" t="s">
        <v>123</v>
      </c>
      <c r="P51" s="43"/>
      <c r="Q51" s="23"/>
    </row>
    <row r="52" spans="2:17" ht="12.75" customHeight="1">
      <c r="B52" s="12"/>
      <c r="C52" s="15"/>
      <c r="D52" s="15"/>
      <c r="E52" s="13"/>
      <c r="F52" s="3">
        <f>IF(OR(G52="A",G52="B",G52="C",G52="D",G52="S",G52="T",G52="TR"),E52,"")</f>
      </c>
      <c r="G52" s="49"/>
      <c r="H52" s="14" t="s">
        <v>99</v>
      </c>
      <c r="I52" s="7"/>
      <c r="J52" s="7"/>
      <c r="K52" s="7"/>
      <c r="L52" s="7"/>
      <c r="M52" s="7"/>
      <c r="N52" s="7"/>
      <c r="O52" s="4"/>
      <c r="P52" s="41"/>
      <c r="Q52" s="23"/>
    </row>
    <row r="53" spans="2:17" ht="12.75" customHeight="1">
      <c r="B53" s="12"/>
      <c r="C53" s="15"/>
      <c r="D53" s="15"/>
      <c r="E53" s="13" t="s">
        <v>26</v>
      </c>
      <c r="F53" s="3">
        <f>IF(OR(G53="A",G53="B",G53="C",G53="D",G53="S",G53="T",G53="TR"),E53,"")</f>
      </c>
      <c r="G53" s="49"/>
      <c r="H53" s="14" t="s">
        <v>119</v>
      </c>
      <c r="I53" s="7"/>
      <c r="J53" s="7"/>
      <c r="K53" s="7"/>
      <c r="L53" s="7"/>
      <c r="M53" s="7"/>
      <c r="N53" s="7"/>
      <c r="O53" s="13"/>
      <c r="P53" s="41"/>
      <c r="Q53" s="23"/>
    </row>
    <row r="54" spans="2:17" ht="12.75" customHeight="1">
      <c r="B54" s="12"/>
      <c r="C54" s="15"/>
      <c r="D54" s="15"/>
      <c r="E54" s="13" t="s">
        <v>26</v>
      </c>
      <c r="F54" s="3">
        <f>IF(OR(G54="A",G54="B",G54="C",G54="D",G54="S",G54="T",G54="TR"),E54,"")</f>
      </c>
      <c r="G54" s="49"/>
      <c r="H54" s="17" t="s">
        <v>120</v>
      </c>
      <c r="I54" s="7"/>
      <c r="J54" s="7"/>
      <c r="K54" s="7"/>
      <c r="L54" s="7"/>
      <c r="M54" s="7"/>
      <c r="N54" s="14"/>
      <c r="O54" s="13"/>
      <c r="P54" s="41"/>
      <c r="Q54" s="23"/>
    </row>
    <row r="55" spans="2:17" ht="12.75" customHeight="1" thickBot="1">
      <c r="B55" s="12"/>
      <c r="C55" s="15"/>
      <c r="D55" s="15"/>
      <c r="E55" s="32" t="s">
        <v>26</v>
      </c>
      <c r="F55" s="78"/>
      <c r="G55" s="71"/>
      <c r="H55" s="17" t="s">
        <v>122</v>
      </c>
      <c r="I55" s="7"/>
      <c r="J55" s="7"/>
      <c r="K55" s="7"/>
      <c r="L55" s="7"/>
      <c r="M55" s="7"/>
      <c r="N55" s="14"/>
      <c r="O55" s="13"/>
      <c r="P55" s="41"/>
      <c r="Q55" s="23"/>
    </row>
    <row r="56" spans="1:17" ht="12.75" customHeight="1" thickBot="1">
      <c r="A56" s="38"/>
      <c r="B56" s="8"/>
      <c r="C56" s="10"/>
      <c r="D56" s="39" t="s">
        <v>69</v>
      </c>
      <c r="E56" s="10" t="s">
        <v>149</v>
      </c>
      <c r="F56" s="11">
        <f>SUM(F52:F55)</f>
        <v>0</v>
      </c>
      <c r="G56" s="73"/>
      <c r="H56" s="9" t="s">
        <v>121</v>
      </c>
      <c r="I56" s="11"/>
      <c r="J56" s="11"/>
      <c r="K56" s="11"/>
      <c r="L56" s="11"/>
      <c r="M56" s="11"/>
      <c r="N56" s="8"/>
      <c r="O56" s="11"/>
      <c r="P56" s="42"/>
      <c r="Q56" s="66"/>
    </row>
    <row r="57" spans="1:17" ht="15" customHeight="1">
      <c r="A57" s="44" t="s">
        <v>49</v>
      </c>
      <c r="F57" s="3"/>
      <c r="G57" s="47"/>
      <c r="H57" s="28" t="s">
        <v>55</v>
      </c>
      <c r="I57" s="4" t="s">
        <v>141</v>
      </c>
      <c r="J57" s="4" t="s">
        <v>50</v>
      </c>
      <c r="K57" s="4" t="s">
        <v>51</v>
      </c>
      <c r="L57" s="4" t="s">
        <v>52</v>
      </c>
      <c r="M57" s="4" t="s">
        <v>53</v>
      </c>
      <c r="N57" s="4" t="s">
        <v>54</v>
      </c>
      <c r="O57" s="4" t="s">
        <v>123</v>
      </c>
      <c r="P57" s="51"/>
      <c r="Q57" s="23"/>
    </row>
    <row r="58" spans="1:17" ht="12.75" customHeight="1">
      <c r="A58" s="64" t="s">
        <v>108</v>
      </c>
      <c r="F58" s="3"/>
      <c r="G58" s="47"/>
      <c r="H58" s="28"/>
      <c r="I58" s="4"/>
      <c r="J58" s="4"/>
      <c r="K58" s="4"/>
      <c r="L58" s="4"/>
      <c r="M58" s="4"/>
      <c r="N58" s="4"/>
      <c r="O58" s="4"/>
      <c r="P58" s="41"/>
      <c r="Q58" s="23"/>
    </row>
    <row r="59" spans="2:17" ht="12.75" customHeight="1">
      <c r="B59" s="12"/>
      <c r="C59" s="15"/>
      <c r="D59" s="15"/>
      <c r="E59" s="7"/>
      <c r="F59" s="3">
        <f aca="true" t="shared" si="3" ref="F59:F64">IF(OR(G59="A",G59="B",G59="C",G59="D",G59="S",G59="T",G59="TR"),E59,"")</f>
      </c>
      <c r="G59" s="49"/>
      <c r="H59" s="16"/>
      <c r="I59" s="16"/>
      <c r="J59" s="16"/>
      <c r="K59" s="16"/>
      <c r="L59" s="16"/>
      <c r="M59" s="16"/>
      <c r="N59" s="67"/>
      <c r="O59" s="67"/>
      <c r="P59" s="41"/>
      <c r="Q59" s="23"/>
    </row>
    <row r="60" spans="2:17" ht="12.75" customHeight="1">
      <c r="B60" s="12"/>
      <c r="C60" s="15"/>
      <c r="D60" s="15"/>
      <c r="E60" s="7"/>
      <c r="F60" s="3">
        <f t="shared" si="3"/>
      </c>
      <c r="G60" s="49"/>
      <c r="H60" s="16"/>
      <c r="I60" s="16"/>
      <c r="J60" s="16"/>
      <c r="K60" s="16"/>
      <c r="L60" s="16"/>
      <c r="M60" s="16"/>
      <c r="N60" s="67"/>
      <c r="O60" s="67"/>
      <c r="P60" s="41"/>
      <c r="Q60" s="23"/>
    </row>
    <row r="61" spans="2:17" ht="12.75" customHeight="1">
      <c r="B61" s="12"/>
      <c r="C61" s="15"/>
      <c r="D61" s="15"/>
      <c r="E61" s="13" t="s">
        <v>26</v>
      </c>
      <c r="F61" s="3">
        <f t="shared" si="3"/>
      </c>
      <c r="G61" s="49"/>
      <c r="H61" s="16"/>
      <c r="I61" s="16"/>
      <c r="J61" s="16"/>
      <c r="K61" s="16"/>
      <c r="L61" s="16"/>
      <c r="M61" s="16"/>
      <c r="N61" s="67"/>
      <c r="O61" s="67"/>
      <c r="P61" s="41"/>
      <c r="Q61" s="23"/>
    </row>
    <row r="62" spans="2:17" ht="12.75" customHeight="1">
      <c r="B62" s="12"/>
      <c r="C62" s="15"/>
      <c r="D62" s="15"/>
      <c r="E62" s="13" t="s">
        <v>26</v>
      </c>
      <c r="F62" s="3">
        <f t="shared" si="3"/>
      </c>
      <c r="G62" s="49"/>
      <c r="H62" s="16"/>
      <c r="I62" s="16"/>
      <c r="J62" s="16"/>
      <c r="K62" s="16"/>
      <c r="L62" s="16"/>
      <c r="M62" s="16"/>
      <c r="N62" s="67"/>
      <c r="O62" s="67"/>
      <c r="P62" s="41"/>
      <c r="Q62" s="23"/>
    </row>
    <row r="63" spans="2:17" ht="12.75" customHeight="1">
      <c r="B63" s="12"/>
      <c r="C63" s="15"/>
      <c r="D63" s="15"/>
      <c r="E63" s="13" t="s">
        <v>26</v>
      </c>
      <c r="F63" s="3">
        <f t="shared" si="3"/>
      </c>
      <c r="G63" s="49"/>
      <c r="H63" s="16"/>
      <c r="I63" s="16"/>
      <c r="J63" s="16"/>
      <c r="K63" s="16"/>
      <c r="L63" s="16"/>
      <c r="M63" s="16"/>
      <c r="N63" s="67"/>
      <c r="O63" s="67"/>
      <c r="P63" s="41"/>
      <c r="Q63" s="23"/>
    </row>
    <row r="64" spans="2:17" ht="12.75" customHeight="1" thickBot="1">
      <c r="B64" s="14" t="s">
        <v>43</v>
      </c>
      <c r="C64" s="17">
        <v>4900</v>
      </c>
      <c r="D64" s="17" t="s">
        <v>56</v>
      </c>
      <c r="E64" s="11">
        <v>1</v>
      </c>
      <c r="F64" s="78">
        <f t="shared" si="3"/>
      </c>
      <c r="G64" s="74"/>
      <c r="H64" s="65" t="s">
        <v>57</v>
      </c>
      <c r="I64" s="16"/>
      <c r="J64" s="16"/>
      <c r="K64" s="16"/>
      <c r="L64" s="16"/>
      <c r="M64" s="18"/>
      <c r="N64" s="37"/>
      <c r="O64" s="68">
        <v>1</v>
      </c>
      <c r="P64" s="41"/>
      <c r="Q64" s="23"/>
    </row>
    <row r="65" spans="1:17" ht="12.75" customHeight="1" thickBot="1" thickTop="1">
      <c r="A65" s="38"/>
      <c r="B65" s="8"/>
      <c r="C65" s="10"/>
      <c r="D65" s="39" t="s">
        <v>69</v>
      </c>
      <c r="E65" s="10" t="s">
        <v>27</v>
      </c>
      <c r="F65" s="11">
        <f>SUM(F59:F64)</f>
        <v>0</v>
      </c>
      <c r="G65" s="42"/>
      <c r="H65" s="48"/>
      <c r="I65" s="32"/>
      <c r="J65" s="11"/>
      <c r="K65" s="11"/>
      <c r="L65" s="84" t="s">
        <v>126</v>
      </c>
      <c r="M65" s="85"/>
      <c r="N65" s="8"/>
      <c r="O65" s="86">
        <f>SUM(O52:O56,O58:O64)</f>
        <v>1</v>
      </c>
      <c r="P65" s="40"/>
      <c r="Q65" s="66"/>
    </row>
    <row r="66" spans="1:16" ht="15" customHeight="1" thickBot="1">
      <c r="A66" s="45" t="s">
        <v>128</v>
      </c>
      <c r="B66" s="14"/>
      <c r="C66" s="79"/>
      <c r="D66" s="80"/>
      <c r="E66" s="79"/>
      <c r="F66" s="82">
        <f>F65+F56+F50+F39+F29+F23+F16</f>
        <v>0</v>
      </c>
      <c r="G66" s="83"/>
      <c r="H66" s="81" t="s">
        <v>127</v>
      </c>
      <c r="L66" s="76"/>
      <c r="M66" s="14"/>
      <c r="O66" s="77" t="s">
        <v>71</v>
      </c>
      <c r="P66" s="64"/>
    </row>
    <row r="67" spans="1:16" ht="15" customHeight="1" thickBot="1">
      <c r="A67" s="45" t="s">
        <v>70</v>
      </c>
      <c r="E67"/>
      <c r="F67" s="75">
        <f>132-F16-F23-F29-F39-F50-F56-F65</f>
        <v>132</v>
      </c>
      <c r="G67" s="62"/>
      <c r="M67" s="1"/>
      <c r="O67" s="14"/>
      <c r="P67" s="64"/>
    </row>
    <row r="68" spans="1:16" ht="15" customHeight="1" thickBot="1">
      <c r="A68" s="45" t="s">
        <v>129</v>
      </c>
      <c r="E68"/>
      <c r="F68" s="7">
        <f>SUM(F66:F67)</f>
        <v>132</v>
      </c>
      <c r="G68" s="7"/>
      <c r="K68" s="77"/>
      <c r="M68" s="1"/>
      <c r="O68" s="77"/>
      <c r="P68" s="64"/>
    </row>
    <row r="69" spans="1:15" ht="12.75">
      <c r="A69" s="87" t="s">
        <v>140</v>
      </c>
      <c r="B69" s="88"/>
      <c r="C69" s="89"/>
      <c r="D69" s="89"/>
      <c r="E69" s="90"/>
      <c r="F69" s="88"/>
      <c r="G69" s="89"/>
      <c r="H69" s="91" t="s">
        <v>142</v>
      </c>
      <c r="I69" s="92" t="s">
        <v>143</v>
      </c>
      <c r="J69" s="90"/>
      <c r="K69" s="90"/>
      <c r="L69" s="90"/>
      <c r="M69" s="90"/>
      <c r="N69" s="88"/>
      <c r="O69" s="93"/>
    </row>
    <row r="70" spans="1:15" ht="12.75">
      <c r="A70" s="94"/>
      <c r="B70" s="14"/>
      <c r="C70" s="17"/>
      <c r="D70" s="17"/>
      <c r="E70" s="7"/>
      <c r="F70" s="14"/>
      <c r="G70" s="17"/>
      <c r="H70" s="95" t="s">
        <v>136</v>
      </c>
      <c r="I70" s="96" t="s">
        <v>132</v>
      </c>
      <c r="J70" s="7"/>
      <c r="K70" s="7"/>
      <c r="L70" s="7"/>
      <c r="M70" s="7"/>
      <c r="N70" s="14"/>
      <c r="O70" s="97"/>
    </row>
    <row r="71" spans="1:15" ht="12.75">
      <c r="A71" s="94"/>
      <c r="B71" s="14"/>
      <c r="C71" s="17"/>
      <c r="D71" s="17"/>
      <c r="E71" s="7"/>
      <c r="F71" s="14"/>
      <c r="G71" s="17"/>
      <c r="H71" s="95" t="s">
        <v>137</v>
      </c>
      <c r="I71" s="96" t="s">
        <v>133</v>
      </c>
      <c r="J71" s="7"/>
      <c r="K71" s="7"/>
      <c r="L71" s="7"/>
      <c r="M71" s="7"/>
      <c r="N71" s="14"/>
      <c r="O71" s="97"/>
    </row>
    <row r="72" spans="1:15" ht="12.75">
      <c r="A72" s="94"/>
      <c r="B72" s="14"/>
      <c r="C72" s="17"/>
      <c r="D72" s="17"/>
      <c r="E72" s="7"/>
      <c r="F72" s="14"/>
      <c r="G72" s="17"/>
      <c r="H72" s="95" t="s">
        <v>138</v>
      </c>
      <c r="I72" s="96" t="s">
        <v>134</v>
      </c>
      <c r="J72" s="7"/>
      <c r="K72" s="7"/>
      <c r="L72" s="7"/>
      <c r="M72" s="7"/>
      <c r="N72" s="14"/>
      <c r="O72" s="97"/>
    </row>
    <row r="73" spans="1:15" ht="12.75">
      <c r="A73" s="94"/>
      <c r="B73" s="14"/>
      <c r="C73" s="17"/>
      <c r="D73" s="17"/>
      <c r="E73" s="7"/>
      <c r="F73" s="14"/>
      <c r="G73" s="17"/>
      <c r="H73" s="95" t="s">
        <v>139</v>
      </c>
      <c r="I73" s="96" t="s">
        <v>135</v>
      </c>
      <c r="J73" s="7"/>
      <c r="K73" s="7"/>
      <c r="L73" s="7"/>
      <c r="M73" s="7"/>
      <c r="N73" s="14"/>
      <c r="O73" s="97"/>
    </row>
    <row r="74" spans="1:15" ht="13.5" thickBot="1">
      <c r="A74" s="98"/>
      <c r="B74" s="8"/>
      <c r="C74" s="9"/>
      <c r="D74" s="9"/>
      <c r="E74" s="11"/>
      <c r="F74" s="8"/>
      <c r="G74" s="9"/>
      <c r="H74" s="99" t="s">
        <v>145</v>
      </c>
      <c r="I74" s="99" t="s">
        <v>144</v>
      </c>
      <c r="J74" s="101"/>
      <c r="K74" s="11"/>
      <c r="L74" s="11"/>
      <c r="M74" s="11"/>
      <c r="N74" s="8"/>
      <c r="O74" s="100"/>
    </row>
    <row r="75" spans="1:16" ht="36" customHeight="1" thickBot="1">
      <c r="A75" s="8"/>
      <c r="B75" s="8"/>
      <c r="C75" s="9"/>
      <c r="D75" s="9"/>
      <c r="E75" s="9"/>
      <c r="F75" s="3"/>
      <c r="G75" s="11"/>
      <c r="H75" s="9"/>
      <c r="I75" s="34"/>
      <c r="J75" s="11"/>
      <c r="K75" s="8"/>
      <c r="L75" s="8"/>
      <c r="M75" s="8"/>
      <c r="N75" s="40"/>
      <c r="O75" s="40"/>
      <c r="P75" s="64"/>
    </row>
    <row r="76" spans="1:16" s="46" customFormat="1" ht="15.75" customHeight="1">
      <c r="A76" s="24" t="s">
        <v>58</v>
      </c>
      <c r="B76" s="1"/>
      <c r="C76" s="2"/>
      <c r="D76" s="2"/>
      <c r="E76" s="2" t="s">
        <v>92</v>
      </c>
      <c r="F76" s="3"/>
      <c r="G76" s="2" t="s">
        <v>59</v>
      </c>
      <c r="H76" s="2"/>
      <c r="I76" s="3"/>
      <c r="J76" s="3"/>
      <c r="K76" s="1"/>
      <c r="L76" s="3"/>
      <c r="M76" s="1"/>
      <c r="O76" s="7" t="s">
        <v>92</v>
      </c>
      <c r="P76" s="64"/>
    </row>
    <row r="77" spans="1:16" ht="30" customHeight="1" thickBot="1">
      <c r="A77" s="33"/>
      <c r="B77" s="8"/>
      <c r="C77" s="9"/>
      <c r="D77" s="9"/>
      <c r="E77" s="9"/>
      <c r="F77" s="7"/>
      <c r="G77" s="11"/>
      <c r="H77" s="9"/>
      <c r="I77" s="11"/>
      <c r="J77" s="11"/>
      <c r="K77" s="8"/>
      <c r="L77" s="8"/>
      <c r="M77" s="8"/>
      <c r="N77" s="40"/>
      <c r="O77" s="40"/>
      <c r="P77"/>
    </row>
    <row r="78" spans="1:15" s="46" customFormat="1" ht="16.5" customHeight="1">
      <c r="A78" s="24" t="s">
        <v>60</v>
      </c>
      <c r="B78" s="1"/>
      <c r="C78" s="24"/>
      <c r="D78" s="2"/>
      <c r="E78" s="2" t="s">
        <v>92</v>
      </c>
      <c r="F78" s="3"/>
      <c r="G78" s="2" t="s">
        <v>61</v>
      </c>
      <c r="H78" s="2"/>
      <c r="I78" s="3"/>
      <c r="J78" s="3"/>
      <c r="K78" s="1"/>
      <c r="L78" s="3"/>
      <c r="M78" s="1"/>
      <c r="O78" s="7" t="s">
        <v>92</v>
      </c>
    </row>
    <row r="79" spans="9:15" ht="12.75">
      <c r="I79" s="24"/>
      <c r="O79" s="14"/>
    </row>
    <row r="80" spans="1:15" ht="12.75">
      <c r="A80" s="25" t="s">
        <v>148</v>
      </c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  <row r="102" ht="12.75">
      <c r="O102" s="14"/>
    </row>
    <row r="103" ht="12.75">
      <c r="O103" s="14"/>
    </row>
    <row r="104" ht="12.75">
      <c r="O104" s="14"/>
    </row>
    <row r="105" ht="12.75">
      <c r="O105" s="14"/>
    </row>
    <row r="106" ht="12.75">
      <c r="O106" s="14"/>
    </row>
    <row r="107" ht="12.75">
      <c r="O107" s="14"/>
    </row>
    <row r="108" ht="12.75">
      <c r="O108" s="14"/>
    </row>
    <row r="109" ht="12.75">
      <c r="O109" s="14"/>
    </row>
    <row r="110" ht="12.75">
      <c r="O110" s="14"/>
    </row>
    <row r="111" ht="12.75">
      <c r="O111" s="14"/>
    </row>
    <row r="112" ht="12.75">
      <c r="O112" s="14"/>
    </row>
    <row r="113" ht="12.75">
      <c r="O113" s="14"/>
    </row>
    <row r="114" ht="12.75">
      <c r="O114" s="14"/>
    </row>
    <row r="115" ht="12.75">
      <c r="O115" s="14"/>
    </row>
    <row r="116" ht="12.75">
      <c r="O116" s="14"/>
    </row>
    <row r="117" ht="12.75">
      <c r="O117" s="14"/>
    </row>
    <row r="118" ht="12.75">
      <c r="O118" s="14"/>
    </row>
    <row r="119" ht="12.75">
      <c r="O119" s="14"/>
    </row>
    <row r="120" ht="12.75">
      <c r="O120" s="14"/>
    </row>
    <row r="121" ht="12.75">
      <c r="O121" s="14"/>
    </row>
    <row r="122" ht="12.75">
      <c r="O122" s="14"/>
    </row>
    <row r="123" ht="12.75">
      <c r="O123" s="14"/>
    </row>
    <row r="124" ht="12.75">
      <c r="O124" s="14"/>
    </row>
    <row r="125" ht="12.75">
      <c r="O125" s="14"/>
    </row>
    <row r="126" ht="12.75">
      <c r="O126" s="14"/>
    </row>
    <row r="127" ht="12.75">
      <c r="O127" s="14"/>
    </row>
    <row r="128" ht="12.75">
      <c r="O128" s="14"/>
    </row>
    <row r="129" ht="12.75">
      <c r="O129" s="14"/>
    </row>
    <row r="130" ht="12.75">
      <c r="O130" s="14"/>
    </row>
    <row r="131" ht="12.75">
      <c r="O131" s="14"/>
    </row>
    <row r="132" ht="12.75">
      <c r="O132" s="14"/>
    </row>
    <row r="133" ht="12.75">
      <c r="O133" s="14"/>
    </row>
    <row r="134" ht="12.75">
      <c r="O134" s="14"/>
    </row>
    <row r="135" ht="12.75">
      <c r="O135" s="14"/>
    </row>
    <row r="136" ht="12.75">
      <c r="O136" s="14"/>
    </row>
    <row r="137" ht="12.75">
      <c r="O137" s="14"/>
    </row>
    <row r="138" ht="12.75">
      <c r="O138" s="14"/>
    </row>
    <row r="139" ht="12.75">
      <c r="O139" s="14"/>
    </row>
    <row r="140" ht="12.75">
      <c r="O140" s="14"/>
    </row>
    <row r="141" ht="12.75">
      <c r="O141" s="14"/>
    </row>
    <row r="142" ht="12.75">
      <c r="O142" s="14"/>
    </row>
    <row r="143" ht="12.75">
      <c r="O143" s="14"/>
    </row>
    <row r="144" ht="12.75">
      <c r="O144" s="14"/>
    </row>
    <row r="145" ht="12.75">
      <c r="O145" s="14"/>
    </row>
    <row r="146" ht="12.75">
      <c r="O146" s="14"/>
    </row>
    <row r="147" ht="12.75">
      <c r="O147" s="14"/>
    </row>
    <row r="148" ht="12.75">
      <c r="O148" s="14"/>
    </row>
    <row r="149" ht="12.75">
      <c r="O149" s="14"/>
    </row>
    <row r="150" ht="12.75">
      <c r="O150" s="14"/>
    </row>
    <row r="151" ht="12.75">
      <c r="O151" s="14"/>
    </row>
    <row r="152" ht="12.75">
      <c r="O152" s="14"/>
    </row>
    <row r="153" ht="12.75">
      <c r="O153" s="14"/>
    </row>
    <row r="154" ht="12.75">
      <c r="O154" s="14"/>
    </row>
    <row r="155" ht="12.75">
      <c r="O155" s="14"/>
    </row>
    <row r="156" ht="12.75">
      <c r="O156" s="14"/>
    </row>
    <row r="157" ht="12.75">
      <c r="O157" s="14"/>
    </row>
    <row r="158" ht="12.75">
      <c r="O158" s="14"/>
    </row>
    <row r="159" ht="12.75">
      <c r="O159" s="14"/>
    </row>
    <row r="160" ht="12.75">
      <c r="O160" s="14"/>
    </row>
    <row r="161" ht="12.75">
      <c r="O161" s="14"/>
    </row>
    <row r="162" ht="12.75">
      <c r="O162" s="14"/>
    </row>
    <row r="163" ht="12.75">
      <c r="O163" s="14"/>
    </row>
    <row r="164" ht="12.75">
      <c r="O164" s="14"/>
    </row>
    <row r="165" ht="12.75">
      <c r="O165" s="14"/>
    </row>
    <row r="166" ht="12.75">
      <c r="O166" s="14"/>
    </row>
    <row r="167" ht="12.75">
      <c r="O167" s="14"/>
    </row>
    <row r="168" ht="12.75">
      <c r="O168" s="14"/>
    </row>
    <row r="169" ht="12.75">
      <c r="O169" s="14"/>
    </row>
    <row r="170" ht="12.75">
      <c r="O170" s="14"/>
    </row>
    <row r="171" ht="12.75">
      <c r="O171" s="14"/>
    </row>
    <row r="172" ht="12.75">
      <c r="O172" s="14"/>
    </row>
    <row r="173" ht="12.75">
      <c r="O173" s="14"/>
    </row>
    <row r="174" ht="12.75">
      <c r="O174" s="14"/>
    </row>
    <row r="175" ht="12.75">
      <c r="O175" s="14"/>
    </row>
    <row r="176" ht="12.75">
      <c r="O176" s="14"/>
    </row>
    <row r="177" ht="12.75">
      <c r="O177" s="14"/>
    </row>
    <row r="178" ht="12.75">
      <c r="O178" s="14"/>
    </row>
    <row r="179" ht="12.75">
      <c r="O179" s="14"/>
    </row>
    <row r="180" ht="12.75">
      <c r="O180" s="14"/>
    </row>
    <row r="181" ht="12.75">
      <c r="O181" s="14"/>
    </row>
    <row r="182" ht="12.75">
      <c r="O182" s="14"/>
    </row>
    <row r="183" ht="12.75">
      <c r="O183" s="14"/>
    </row>
    <row r="184" ht="12.75">
      <c r="O184" s="14"/>
    </row>
    <row r="185" ht="12.75">
      <c r="O185" s="14"/>
    </row>
    <row r="186" ht="12.75">
      <c r="O186" s="14"/>
    </row>
    <row r="187" ht="12.75">
      <c r="O187" s="14"/>
    </row>
    <row r="188" ht="12.75">
      <c r="O188" s="14"/>
    </row>
    <row r="189" ht="12.75">
      <c r="O189" s="14"/>
    </row>
    <row r="190" ht="12.75">
      <c r="O190" s="14"/>
    </row>
    <row r="191" ht="12.75">
      <c r="O191" s="14"/>
    </row>
    <row r="192" ht="12.75">
      <c r="O192" s="14"/>
    </row>
    <row r="193" ht="12.75">
      <c r="O193" s="14"/>
    </row>
    <row r="194" ht="12.75">
      <c r="O194" s="14"/>
    </row>
    <row r="195" ht="12.75">
      <c r="O195" s="14"/>
    </row>
    <row r="196" ht="12.75">
      <c r="O196" s="14"/>
    </row>
    <row r="197" ht="12.75">
      <c r="O197" s="14"/>
    </row>
    <row r="198" ht="12.75">
      <c r="O198" s="14"/>
    </row>
    <row r="199" ht="12.75">
      <c r="O199" s="14"/>
    </row>
    <row r="200" ht="12.75">
      <c r="O200" s="14"/>
    </row>
    <row r="201" ht="12.75">
      <c r="O201" s="14"/>
    </row>
    <row r="202" ht="12.75">
      <c r="O202" s="14"/>
    </row>
    <row r="203" ht="12.75">
      <c r="O203" s="14"/>
    </row>
    <row r="204" ht="12.75">
      <c r="O204" s="14"/>
    </row>
    <row r="205" ht="12.75">
      <c r="O205" s="14"/>
    </row>
    <row r="206" ht="12.75">
      <c r="O206" s="14"/>
    </row>
    <row r="207" ht="12.75">
      <c r="O207" s="14"/>
    </row>
    <row r="208" ht="12.75">
      <c r="O208" s="14"/>
    </row>
    <row r="209" ht="12.75">
      <c r="O209" s="14"/>
    </row>
    <row r="210" ht="12.75">
      <c r="O210" s="14"/>
    </row>
    <row r="211" ht="12.75">
      <c r="O211" s="14"/>
    </row>
    <row r="212" ht="12.75">
      <c r="O212" s="14"/>
    </row>
    <row r="213" ht="12.75">
      <c r="O213" s="14"/>
    </row>
    <row r="214" ht="12.75">
      <c r="O214" s="14"/>
    </row>
    <row r="215" ht="12.75">
      <c r="O215" s="14"/>
    </row>
    <row r="216" ht="12.75">
      <c r="O216" s="14"/>
    </row>
    <row r="217" ht="12.75">
      <c r="O217" s="14"/>
    </row>
    <row r="218" ht="12.75">
      <c r="O218" s="14"/>
    </row>
    <row r="219" ht="12.75">
      <c r="O219" s="14"/>
    </row>
    <row r="220" ht="12.75">
      <c r="O220" s="14"/>
    </row>
    <row r="221" ht="12.75">
      <c r="O221" s="14"/>
    </row>
    <row r="222" ht="12.75">
      <c r="O222" s="14"/>
    </row>
    <row r="223" ht="12.75">
      <c r="O223" s="14"/>
    </row>
    <row r="224" ht="12.75">
      <c r="O224" s="14"/>
    </row>
    <row r="225" ht="12.75">
      <c r="O225" s="14"/>
    </row>
    <row r="226" ht="12.75">
      <c r="O226" s="14"/>
    </row>
    <row r="227" ht="12.75">
      <c r="O227" s="14"/>
    </row>
    <row r="228" ht="12.75">
      <c r="O228" s="14"/>
    </row>
    <row r="229" ht="12.75">
      <c r="O229" s="14"/>
    </row>
    <row r="230" ht="12.75">
      <c r="O230" s="14"/>
    </row>
    <row r="231" ht="12.75">
      <c r="O231" s="14"/>
    </row>
    <row r="232" ht="12.75">
      <c r="O232" s="14"/>
    </row>
    <row r="233" ht="12.75">
      <c r="O233" s="14"/>
    </row>
    <row r="234" ht="12.75">
      <c r="O234" s="14"/>
    </row>
    <row r="235" ht="12.75">
      <c r="O235" s="14"/>
    </row>
    <row r="236" ht="12.75">
      <c r="O236" s="14"/>
    </row>
    <row r="237" ht="12.75">
      <c r="O237" s="14"/>
    </row>
    <row r="238" ht="12.75">
      <c r="O238" s="14"/>
    </row>
    <row r="239" ht="12.75">
      <c r="O239" s="14"/>
    </row>
    <row r="240" ht="12.75">
      <c r="O240" s="14"/>
    </row>
    <row r="241" ht="12.75">
      <c r="O241" s="14"/>
    </row>
    <row r="242" ht="12.75">
      <c r="O242" s="14"/>
    </row>
    <row r="243" ht="12.75">
      <c r="O243" s="14"/>
    </row>
    <row r="244" ht="12.75">
      <c r="O244" s="14"/>
    </row>
    <row r="245" ht="12.75">
      <c r="O245" s="14"/>
    </row>
    <row r="246" ht="12.75">
      <c r="O246" s="14"/>
    </row>
    <row r="247" ht="12.75">
      <c r="O247" s="14"/>
    </row>
    <row r="248" ht="12.75">
      <c r="O248" s="14"/>
    </row>
    <row r="249" ht="12.75">
      <c r="O249" s="14"/>
    </row>
    <row r="250" ht="12.75">
      <c r="O250" s="14"/>
    </row>
    <row r="251" ht="12.75">
      <c r="O251" s="14"/>
    </row>
    <row r="252" ht="12.75">
      <c r="O252" s="14"/>
    </row>
    <row r="253" ht="12.75">
      <c r="O253" s="14"/>
    </row>
    <row r="254" ht="12.75">
      <c r="O254" s="14"/>
    </row>
    <row r="255" ht="12.75">
      <c r="O255" s="14"/>
    </row>
    <row r="256" ht="12.75">
      <c r="O256" s="14"/>
    </row>
    <row r="257" ht="12.75">
      <c r="O257" s="14"/>
    </row>
    <row r="258" ht="12.75">
      <c r="O258" s="14"/>
    </row>
    <row r="259" ht="12.75">
      <c r="O259" s="14"/>
    </row>
    <row r="260" ht="12.75">
      <c r="O260" s="14"/>
    </row>
    <row r="261" ht="12.75">
      <c r="O261" s="14"/>
    </row>
    <row r="262" ht="12.75">
      <c r="O262" s="14"/>
    </row>
    <row r="263" ht="12.75">
      <c r="O263" s="14"/>
    </row>
    <row r="264" ht="12.75">
      <c r="O264" s="14"/>
    </row>
    <row r="265" ht="12.75">
      <c r="O265" s="14"/>
    </row>
    <row r="266" ht="12.75">
      <c r="O266" s="14"/>
    </row>
    <row r="267" ht="12.75">
      <c r="O267" s="14"/>
    </row>
    <row r="268" ht="12.75">
      <c r="O268" s="14"/>
    </row>
    <row r="269" ht="12.75">
      <c r="O269" s="14"/>
    </row>
    <row r="270" ht="12.75">
      <c r="O270" s="14"/>
    </row>
    <row r="271" ht="12.75">
      <c r="O271" s="14"/>
    </row>
    <row r="272" ht="12.75">
      <c r="O272" s="14"/>
    </row>
    <row r="273" ht="12.75">
      <c r="O273" s="14"/>
    </row>
    <row r="274" ht="12.75">
      <c r="O274" s="14"/>
    </row>
    <row r="275" ht="12.75">
      <c r="O275" s="14"/>
    </row>
    <row r="276" ht="12.75">
      <c r="O276" s="14"/>
    </row>
    <row r="277" ht="12.75">
      <c r="O277" s="14"/>
    </row>
    <row r="278" ht="12.75">
      <c r="O278" s="14"/>
    </row>
    <row r="279" ht="12.75">
      <c r="O279" s="14"/>
    </row>
    <row r="280" ht="12.75">
      <c r="O280" s="14"/>
    </row>
    <row r="281" ht="12.75">
      <c r="O281" s="14"/>
    </row>
    <row r="282" ht="12.75">
      <c r="O282" s="14"/>
    </row>
    <row r="283" ht="12.75">
      <c r="O283" s="14"/>
    </row>
    <row r="284" ht="12.75">
      <c r="O284" s="14"/>
    </row>
    <row r="285" ht="12.75">
      <c r="O285" s="14"/>
    </row>
    <row r="286" ht="12.75">
      <c r="O286" s="14"/>
    </row>
    <row r="287" ht="12.75">
      <c r="O287" s="14"/>
    </row>
    <row r="288" ht="12.75">
      <c r="O288" s="14"/>
    </row>
    <row r="289" ht="12.75">
      <c r="O289" s="14"/>
    </row>
    <row r="290" ht="12.75">
      <c r="O290" s="14"/>
    </row>
    <row r="291" ht="12.75">
      <c r="O291" s="14"/>
    </row>
    <row r="292" ht="12.75">
      <c r="O292" s="14"/>
    </row>
    <row r="293" ht="12.75">
      <c r="O293" s="14"/>
    </row>
    <row r="294" ht="12.75">
      <c r="O294" s="14"/>
    </row>
    <row r="295" ht="12.75">
      <c r="O295" s="14"/>
    </row>
    <row r="296" ht="12.75">
      <c r="O296" s="14"/>
    </row>
    <row r="297" ht="12.75">
      <c r="O297" s="14"/>
    </row>
    <row r="298" ht="12.75">
      <c r="O298" s="14"/>
    </row>
    <row r="299" ht="12.75">
      <c r="O299" s="14"/>
    </row>
    <row r="300" ht="12.75">
      <c r="O300" s="14"/>
    </row>
    <row r="301" ht="12.75">
      <c r="O301" s="14"/>
    </row>
    <row r="302" ht="12.75">
      <c r="O302" s="14"/>
    </row>
    <row r="303" ht="12.75">
      <c r="O303" s="14"/>
    </row>
    <row r="304" ht="12.75">
      <c r="O304" s="14"/>
    </row>
    <row r="305" ht="12.75">
      <c r="O305" s="14"/>
    </row>
    <row r="306" ht="12.75">
      <c r="O306" s="14"/>
    </row>
    <row r="307" ht="12.75">
      <c r="O307" s="14"/>
    </row>
    <row r="308" ht="12.75">
      <c r="O308" s="14"/>
    </row>
    <row r="309" ht="12.75">
      <c r="O309" s="14"/>
    </row>
    <row r="310" ht="12.75">
      <c r="O310" s="14"/>
    </row>
    <row r="311" ht="12.75">
      <c r="O311" s="14"/>
    </row>
    <row r="312" ht="12.75">
      <c r="O312" s="14"/>
    </row>
    <row r="313" ht="12.75">
      <c r="O313" s="14"/>
    </row>
    <row r="314" ht="12.75">
      <c r="O314" s="14"/>
    </row>
    <row r="315" ht="12.75">
      <c r="O315" s="14"/>
    </row>
    <row r="316" ht="12.75">
      <c r="O316" s="14"/>
    </row>
    <row r="317" ht="12.75">
      <c r="O317" s="14"/>
    </row>
    <row r="318" ht="12.75">
      <c r="O318" s="14"/>
    </row>
    <row r="319" ht="12.75">
      <c r="O319" s="14"/>
    </row>
    <row r="320" ht="12.75">
      <c r="O320" s="14"/>
    </row>
    <row r="321" ht="12.75">
      <c r="O321" s="14"/>
    </row>
    <row r="322" ht="12.75">
      <c r="O322" s="14"/>
    </row>
    <row r="323" ht="12.75">
      <c r="O323" s="14"/>
    </row>
    <row r="324" ht="12.75">
      <c r="O324" s="14"/>
    </row>
    <row r="325" ht="12.75">
      <c r="O325" s="14"/>
    </row>
    <row r="326" ht="12.75">
      <c r="O326" s="14"/>
    </row>
    <row r="327" ht="12.75">
      <c r="O327" s="14"/>
    </row>
    <row r="328" ht="12.75">
      <c r="O328" s="14"/>
    </row>
    <row r="329" ht="12.75">
      <c r="O329" s="14"/>
    </row>
    <row r="330" ht="12.75">
      <c r="O330" s="14"/>
    </row>
    <row r="331" ht="12.75">
      <c r="O331" s="14"/>
    </row>
    <row r="332" ht="12.75">
      <c r="O332" s="14"/>
    </row>
    <row r="333" ht="12.75">
      <c r="O333" s="14"/>
    </row>
    <row r="334" ht="12.75">
      <c r="O334" s="14"/>
    </row>
    <row r="335" ht="12.75">
      <c r="O335" s="14"/>
    </row>
    <row r="336" ht="12.75">
      <c r="O336" s="14"/>
    </row>
    <row r="337" ht="12.75">
      <c r="O337" s="14"/>
    </row>
    <row r="338" ht="12.75">
      <c r="O338" s="14"/>
    </row>
    <row r="339" ht="12.75">
      <c r="O339" s="14"/>
    </row>
    <row r="340" ht="12.75">
      <c r="O340" s="14"/>
    </row>
    <row r="341" ht="12.75">
      <c r="O341" s="14"/>
    </row>
    <row r="342" ht="12.75">
      <c r="O342" s="14"/>
    </row>
    <row r="343" ht="12.75">
      <c r="O343" s="14"/>
    </row>
    <row r="344" ht="12.75">
      <c r="O344" s="14"/>
    </row>
    <row r="345" ht="12.75">
      <c r="O345" s="14"/>
    </row>
    <row r="346" ht="12.75">
      <c r="O346" s="14"/>
    </row>
    <row r="347" ht="12.75">
      <c r="O347" s="14"/>
    </row>
    <row r="348" ht="12.75">
      <c r="O348" s="14"/>
    </row>
    <row r="349" ht="12.75">
      <c r="O349" s="14"/>
    </row>
    <row r="350" ht="12.75">
      <c r="O350" s="14"/>
    </row>
    <row r="351" ht="12.75">
      <c r="O351" s="14"/>
    </row>
    <row r="352" ht="12.75">
      <c r="O352" s="14"/>
    </row>
    <row r="353" ht="12.75">
      <c r="O353" s="14"/>
    </row>
    <row r="354" ht="12.75">
      <c r="O354" s="14"/>
    </row>
    <row r="355" ht="12.75">
      <c r="O355" s="14"/>
    </row>
    <row r="356" ht="12.75">
      <c r="O356" s="14"/>
    </row>
    <row r="357" ht="12.75">
      <c r="O357" s="14"/>
    </row>
    <row r="358" ht="12.75">
      <c r="O358" s="14"/>
    </row>
    <row r="359" ht="12.75">
      <c r="O359" s="14"/>
    </row>
    <row r="360" ht="12.75">
      <c r="O360" s="14"/>
    </row>
    <row r="361" ht="12.75">
      <c r="O361" s="14"/>
    </row>
    <row r="362" ht="12.75">
      <c r="O362" s="14"/>
    </row>
    <row r="363" ht="12.75">
      <c r="O363" s="14"/>
    </row>
    <row r="364" ht="12.75">
      <c r="O364" s="14"/>
    </row>
    <row r="365" ht="12.75">
      <c r="O365" s="14"/>
    </row>
    <row r="366" ht="12.75">
      <c r="O366" s="14"/>
    </row>
    <row r="367" ht="12.75">
      <c r="O367" s="14"/>
    </row>
    <row r="368" ht="12.75">
      <c r="O368" s="14"/>
    </row>
    <row r="369" ht="12.75">
      <c r="O369" s="14"/>
    </row>
    <row r="370" ht="12.75">
      <c r="O370" s="14"/>
    </row>
    <row r="371" ht="12.75">
      <c r="O371" s="14"/>
    </row>
    <row r="372" ht="12.75">
      <c r="O372" s="14"/>
    </row>
    <row r="373" ht="12.75">
      <c r="O373" s="14"/>
    </row>
    <row r="374" ht="12.75">
      <c r="O374" s="14"/>
    </row>
    <row r="375" ht="12.75">
      <c r="O375" s="14"/>
    </row>
    <row r="376" ht="12.75">
      <c r="O376" s="14"/>
    </row>
    <row r="377" ht="12.75">
      <c r="O377" s="14"/>
    </row>
    <row r="378" ht="12.75">
      <c r="O378" s="14"/>
    </row>
    <row r="379" ht="12.75">
      <c r="O379" s="14"/>
    </row>
    <row r="380" ht="12.75">
      <c r="O380" s="14"/>
    </row>
    <row r="381" ht="12.75">
      <c r="O381" s="14"/>
    </row>
    <row r="382" ht="12.75">
      <c r="O382" s="14"/>
    </row>
    <row r="383" ht="12.75">
      <c r="O383" s="14"/>
    </row>
    <row r="384" ht="12.75">
      <c r="O384" s="14"/>
    </row>
    <row r="385" ht="12.75">
      <c r="O385" s="14"/>
    </row>
    <row r="386" ht="12.75">
      <c r="O386" s="14"/>
    </row>
    <row r="387" ht="12.75">
      <c r="O387" s="14"/>
    </row>
    <row r="388" ht="12.75">
      <c r="O388" s="14"/>
    </row>
    <row r="389" ht="12.75">
      <c r="O389" s="14"/>
    </row>
    <row r="390" ht="12.75">
      <c r="O390" s="14"/>
    </row>
    <row r="391" ht="12.75">
      <c r="O391" s="14"/>
    </row>
    <row r="392" ht="12.75">
      <c r="O392" s="14"/>
    </row>
    <row r="393" ht="12.75">
      <c r="O393" s="14"/>
    </row>
    <row r="394" ht="12.75">
      <c r="O394" s="14"/>
    </row>
    <row r="395" ht="12.75">
      <c r="O395" s="14"/>
    </row>
    <row r="396" ht="12.75">
      <c r="O396" s="14"/>
    </row>
    <row r="397" ht="12.75">
      <c r="O397" s="14"/>
    </row>
    <row r="398" ht="12.75">
      <c r="O398" s="14"/>
    </row>
    <row r="399" ht="12.75">
      <c r="O399" s="14"/>
    </row>
    <row r="400" ht="12.75">
      <c r="O400" s="14"/>
    </row>
    <row r="401" ht="12.75">
      <c r="O401" s="14"/>
    </row>
    <row r="402" ht="12.75">
      <c r="O402" s="14"/>
    </row>
    <row r="403" ht="12.75">
      <c r="O403" s="14"/>
    </row>
    <row r="404" ht="12.75">
      <c r="O404" s="14"/>
    </row>
    <row r="405" ht="12.75">
      <c r="O405" s="14"/>
    </row>
    <row r="406" ht="12.75">
      <c r="O406" s="14"/>
    </row>
    <row r="407" ht="12.75">
      <c r="O407" s="14"/>
    </row>
    <row r="408" ht="12.75">
      <c r="O408" s="14"/>
    </row>
    <row r="409" ht="12.75">
      <c r="O409" s="14"/>
    </row>
    <row r="410" ht="12.75">
      <c r="O410" s="14"/>
    </row>
    <row r="411" ht="12.75">
      <c r="O411" s="14"/>
    </row>
    <row r="412" ht="12.75">
      <c r="O412" s="14"/>
    </row>
    <row r="413" ht="12.75">
      <c r="O413" s="14"/>
    </row>
    <row r="414" ht="12.75">
      <c r="O414" s="14"/>
    </row>
    <row r="415" ht="12.75">
      <c r="O415" s="14"/>
    </row>
    <row r="416" ht="12.75">
      <c r="O416" s="14"/>
    </row>
    <row r="417" ht="12.75">
      <c r="O417" s="14"/>
    </row>
    <row r="418" ht="12.75">
      <c r="O418" s="14"/>
    </row>
    <row r="419" ht="12.75">
      <c r="O419" s="14"/>
    </row>
    <row r="420" ht="12.75">
      <c r="O420" s="14"/>
    </row>
    <row r="421" ht="12.75">
      <c r="O421" s="14"/>
    </row>
    <row r="422" ht="12.75">
      <c r="O422" s="14"/>
    </row>
    <row r="423" ht="12.75">
      <c r="O423" s="14"/>
    </row>
  </sheetData>
  <printOptions/>
  <pageMargins left="0" right="0" top="0.18" bottom="0" header="0.38" footer="0.28"/>
  <pageSetup fitToHeight="1" fitToWidth="1" horizontalDpi="300" verticalDpi="3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Civil Engineerin</dc:creator>
  <cp:keywords/>
  <dc:description/>
  <cp:lastModifiedBy>Thomas Edgar</cp:lastModifiedBy>
  <cp:lastPrinted>2001-11-08T17:30:05Z</cp:lastPrinted>
  <dcterms:created xsi:type="dcterms:W3CDTF">1998-01-21T19:15:10Z</dcterms:created>
  <dcterms:modified xsi:type="dcterms:W3CDTF">2006-05-18T20:21:21Z</dcterms:modified>
  <cp:category/>
  <cp:version/>
  <cp:contentType/>
  <cp:contentStatus/>
</cp:coreProperties>
</file>