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100" yWindow="61936" windowWidth="20320" windowHeight="9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'Sheet1'!$A$1:$O$60</definedName>
  </definedNames>
  <calcPr fullCalcOnLoad="1"/>
</workbook>
</file>

<file path=xl/sharedStrings.xml><?xml version="1.0" encoding="utf-8"?>
<sst xmlns="http://schemas.openxmlformats.org/spreadsheetml/2006/main" count="43" uniqueCount="41">
  <si>
    <t>Cohort/dynamic  method</t>
  </si>
  <si>
    <t>Static method</t>
  </si>
  <si>
    <t xml:space="preserve">Illustration of cohort vs. static life table methods for a population </t>
  </si>
  <si>
    <t xml:space="preserve">A biologist begins marking a population in 1980 and winds up in 1992.  It takes 8 years to get the first </t>
  </si>
  <si>
    <t>cohort data set (animals born in 1980 that reached the maximum age in 1988 and were all dead by</t>
  </si>
  <si>
    <t xml:space="preserve">1989.  "Static" data become available for the full lifespan in 1988.  </t>
  </si>
  <si>
    <t xml:space="preserve">Note that if the biologist could age animals without marking them (this is actually </t>
  </si>
  <si>
    <t>feasible in some mammal populations, for instance by horn growth or tooth wear)</t>
  </si>
  <si>
    <t xml:space="preserve">then the static method is available immediately.  </t>
  </si>
  <si>
    <t xml:space="preserve">Static estimates of survival </t>
  </si>
  <si>
    <t>rates. Note that the values</t>
  </si>
  <si>
    <t>read from bottom to top.</t>
  </si>
  <si>
    <t>Survival rates [q(x)]</t>
  </si>
  <si>
    <t>Cohort/dynamic method</t>
  </si>
  <si>
    <t>The "1988" data include</t>
  </si>
  <si>
    <t xml:space="preserve">that year's noewborn's </t>
  </si>
  <si>
    <t>last year's yearlings, etc.</t>
  </si>
  <si>
    <t xml:space="preserve">These are sets of the </t>
  </si>
  <si>
    <t>same animals followed</t>
  </si>
  <si>
    <t>throughout their lifespan.</t>
  </si>
  <si>
    <t>no change in birth or death rates</t>
  </si>
  <si>
    <t xml:space="preserve">Assumptions: No tag loss, complete marking, no immigration or emigration, </t>
  </si>
  <si>
    <t xml:space="preserve">WHOA! because we have </t>
  </si>
  <si>
    <t>multiple cohorts we can check that and see it isn't quite true.</t>
  </si>
  <si>
    <t xml:space="preserve">Still, any one of the cohorts gives us a reasonable idea of </t>
  </si>
  <si>
    <t xml:space="preserve">the life table entries.  </t>
  </si>
  <si>
    <t>Cohort goes across rows (through time)</t>
  </si>
  <si>
    <t xml:space="preserve">Static goes down columns (is done at single time; though we can repeat it next year) </t>
  </si>
  <si>
    <t xml:space="preserve">Starting in 1985 we </t>
  </si>
  <si>
    <t>have only incomplete</t>
  </si>
  <si>
    <t>(called "censored")</t>
  </si>
  <si>
    <t xml:space="preserve">data available for the </t>
  </si>
  <si>
    <t>cohorts.</t>
  </si>
  <si>
    <t>Mean</t>
  </si>
  <si>
    <t>s.d.</t>
  </si>
  <si>
    <t>Static</t>
  </si>
  <si>
    <t>Cohort</t>
  </si>
  <si>
    <t xml:space="preserve">Note that the cohort data give smaller </t>
  </si>
  <si>
    <t xml:space="preserve">standard deviations.  </t>
  </si>
  <si>
    <r>
      <t>0.35</t>
    </r>
    <r>
      <rPr>
        <sz val="9"/>
        <rFont val="Geneva"/>
        <family val="0"/>
      </rPr>
      <t xml:space="preserve"> = 1981 #/1980 # = 341/973, and so forth </t>
    </r>
  </si>
  <si>
    <r>
      <t>0.2</t>
    </r>
    <r>
      <rPr>
        <sz val="9"/>
        <rFont val="Geneva"/>
        <family val="0"/>
      </rPr>
      <t xml:space="preserve"> = 1980 cohort animals / 1981 cohort animals (different animals, occurring at same time)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</si>
</sst>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"/>
      <color indexed="10"/>
      <name val="Geneva"/>
      <family val="0"/>
    </font>
    <font>
      <sz val="9"/>
      <color indexed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2" borderId="7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Alignment="1">
      <alignment horizontal="right"/>
    </xf>
    <xf numFmtId="0" fontId="0" fillId="0" borderId="0" xfId="0" applyFill="1" applyAlignment="1">
      <alignment/>
    </xf>
    <xf numFmtId="1" fontId="0" fillId="3" borderId="0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8" xfId="0" applyFill="1" applyBorder="1" applyAlignment="1">
      <alignment/>
    </xf>
    <xf numFmtId="2" fontId="0" fillId="2" borderId="3" xfId="0" applyNumberFormat="1" applyFill="1" applyBorder="1" applyAlignment="1">
      <alignment horizontal="right"/>
    </xf>
    <xf numFmtId="2" fontId="0" fillId="2" borderId="8" xfId="0" applyNumberFormat="1" applyFill="1" applyBorder="1" applyAlignment="1">
      <alignment/>
    </xf>
    <xf numFmtId="2" fontId="7" fillId="2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1">
      <selection activeCell="K48" sqref="K48:O60"/>
    </sheetView>
  </sheetViews>
  <sheetFormatPr defaultColWidth="11.00390625" defaultRowHeight="12"/>
  <cols>
    <col min="1" max="1" width="19.625" style="0" bestFit="1" customWidth="1"/>
    <col min="2" max="7" width="5.125" style="0" bestFit="1" customWidth="1"/>
    <col min="8" max="15" width="5.625" style="0" bestFit="1" customWidth="1"/>
  </cols>
  <sheetData>
    <row r="1" ht="15.75">
      <c r="A1" s="30" t="s">
        <v>2</v>
      </c>
    </row>
    <row r="2" ht="12.75">
      <c r="A2" t="s">
        <v>3</v>
      </c>
    </row>
    <row r="3" ht="12.75">
      <c r="B3" t="s">
        <v>4</v>
      </c>
    </row>
    <row r="4" ht="12.75">
      <c r="B4" t="s">
        <v>5</v>
      </c>
    </row>
    <row r="5" ht="12.75">
      <c r="B5" t="s">
        <v>6</v>
      </c>
    </row>
    <row r="6" ht="12.75">
      <c r="B6" t="s">
        <v>7</v>
      </c>
    </row>
    <row r="7" ht="12.75">
      <c r="B7" t="s">
        <v>8</v>
      </c>
    </row>
    <row r="9" ht="12.75">
      <c r="B9" t="s">
        <v>21</v>
      </c>
    </row>
    <row r="10" spans="3:9" ht="12.75">
      <c r="C10" t="s">
        <v>20</v>
      </c>
      <c r="I10" t="s">
        <v>22</v>
      </c>
    </row>
    <row r="11" ht="12.75">
      <c r="C11" t="s">
        <v>23</v>
      </c>
    </row>
    <row r="12" ht="12.75">
      <c r="C12" t="s">
        <v>24</v>
      </c>
    </row>
    <row r="13" ht="12.75">
      <c r="C13" t="s">
        <v>25</v>
      </c>
    </row>
    <row r="15" spans="2:7" ht="12.75">
      <c r="B15" s="1" t="s">
        <v>26</v>
      </c>
      <c r="C15" s="1"/>
      <c r="D15" s="1"/>
      <c r="E15" s="1"/>
      <c r="F15" s="1"/>
      <c r="G15" s="1"/>
    </row>
    <row r="16" spans="2:14" ht="12.75">
      <c r="B16" s="31" t="s">
        <v>27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4" ht="12.7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1:15" ht="12.75">
      <c r="K18" s="31" t="s">
        <v>1</v>
      </c>
      <c r="L18" s="31"/>
      <c r="M18" s="31"/>
      <c r="N18" s="31"/>
      <c r="O18" s="31"/>
    </row>
    <row r="19" spans="3:15" ht="12.75">
      <c r="C19">
        <v>1980</v>
      </c>
      <c r="D19">
        <v>1981</v>
      </c>
      <c r="E19">
        <v>1982</v>
      </c>
      <c r="F19">
        <v>1983</v>
      </c>
      <c r="G19">
        <v>1984</v>
      </c>
      <c r="H19">
        <v>1985</v>
      </c>
      <c r="I19">
        <v>1986</v>
      </c>
      <c r="J19">
        <v>1987</v>
      </c>
      <c r="K19" s="31">
        <v>1988</v>
      </c>
      <c r="L19" s="31">
        <v>1989</v>
      </c>
      <c r="M19" s="31">
        <v>1990</v>
      </c>
      <c r="N19" s="31">
        <v>1991</v>
      </c>
      <c r="O19" s="31">
        <v>1992</v>
      </c>
    </row>
    <row r="20" spans="1:15" ht="12.75">
      <c r="A20" s="1" t="s">
        <v>0</v>
      </c>
      <c r="B20" s="1">
        <v>1980</v>
      </c>
      <c r="C20" s="10">
        <v>973</v>
      </c>
      <c r="D20" s="11">
        <v>341</v>
      </c>
      <c r="E20" s="11">
        <v>136</v>
      </c>
      <c r="F20" s="11">
        <v>68</v>
      </c>
      <c r="G20" s="11">
        <v>41</v>
      </c>
      <c r="H20" s="11">
        <v>29</v>
      </c>
      <c r="I20" s="11">
        <v>17</v>
      </c>
      <c r="J20" s="11">
        <v>9</v>
      </c>
      <c r="K20" s="11">
        <v>2</v>
      </c>
      <c r="L20" s="12"/>
      <c r="M20" s="12"/>
      <c r="N20" s="12"/>
      <c r="O20" s="13"/>
    </row>
    <row r="21" spans="1:15" ht="12.75">
      <c r="A21" t="s">
        <v>17</v>
      </c>
      <c r="B21" s="1">
        <v>1981</v>
      </c>
      <c r="C21" s="14"/>
      <c r="D21" s="15">
        <v>981</v>
      </c>
      <c r="E21" s="15">
        <v>338</v>
      </c>
      <c r="F21" s="15">
        <v>137</v>
      </c>
      <c r="G21" s="15">
        <v>71</v>
      </c>
      <c r="H21" s="15">
        <v>41</v>
      </c>
      <c r="I21" s="15">
        <v>31</v>
      </c>
      <c r="J21" s="15">
        <v>21</v>
      </c>
      <c r="K21" s="37">
        <v>10</v>
      </c>
      <c r="L21" s="37">
        <v>2</v>
      </c>
      <c r="M21" s="16"/>
      <c r="N21" s="16"/>
      <c r="O21" s="17"/>
    </row>
    <row r="22" spans="1:15" ht="12.75">
      <c r="A22" t="s">
        <v>18</v>
      </c>
      <c r="B22" s="1">
        <v>1982</v>
      </c>
      <c r="C22" s="14"/>
      <c r="D22" s="16"/>
      <c r="E22" s="15">
        <v>956</v>
      </c>
      <c r="F22" s="15">
        <v>345</v>
      </c>
      <c r="G22" s="15">
        <v>133</v>
      </c>
      <c r="H22" s="15">
        <v>68</v>
      </c>
      <c r="I22" s="15">
        <v>40</v>
      </c>
      <c r="J22" s="15">
        <v>29</v>
      </c>
      <c r="K22" s="37">
        <v>18</v>
      </c>
      <c r="L22" s="37">
        <v>10</v>
      </c>
      <c r="M22" s="37">
        <v>1</v>
      </c>
      <c r="N22" s="16"/>
      <c r="O22" s="17"/>
    </row>
    <row r="23" spans="1:15" ht="12.75">
      <c r="A23" t="s">
        <v>19</v>
      </c>
      <c r="B23" s="1">
        <v>1983</v>
      </c>
      <c r="C23" s="14"/>
      <c r="D23" s="16"/>
      <c r="E23" s="16"/>
      <c r="F23" s="15">
        <v>893</v>
      </c>
      <c r="G23" s="15">
        <v>290</v>
      </c>
      <c r="H23" s="15">
        <v>111</v>
      </c>
      <c r="I23" s="15">
        <v>51</v>
      </c>
      <c r="J23" s="15">
        <v>32</v>
      </c>
      <c r="K23" s="37">
        <v>23</v>
      </c>
      <c r="L23" s="37">
        <v>13</v>
      </c>
      <c r="M23" s="37">
        <v>6</v>
      </c>
      <c r="N23" s="37">
        <v>3</v>
      </c>
      <c r="O23" s="17"/>
    </row>
    <row r="24" spans="2:15" ht="12.75">
      <c r="B24" s="1">
        <v>1984</v>
      </c>
      <c r="C24" s="14"/>
      <c r="D24" s="16"/>
      <c r="E24" s="16"/>
      <c r="F24" s="16"/>
      <c r="G24" s="15">
        <v>901</v>
      </c>
      <c r="H24" s="15">
        <v>321</v>
      </c>
      <c r="I24" s="15">
        <v>134</v>
      </c>
      <c r="J24" s="15">
        <v>64</v>
      </c>
      <c r="K24" s="37">
        <v>39</v>
      </c>
      <c r="L24" s="37">
        <v>23</v>
      </c>
      <c r="M24" s="37">
        <v>15</v>
      </c>
      <c r="N24" s="37">
        <v>7</v>
      </c>
      <c r="O24" s="38">
        <v>2</v>
      </c>
    </row>
    <row r="25" spans="1:15" ht="12.75">
      <c r="A25" t="s">
        <v>28</v>
      </c>
      <c r="B25">
        <v>1985</v>
      </c>
      <c r="C25" s="14"/>
      <c r="D25" s="16"/>
      <c r="E25" s="16"/>
      <c r="F25" s="16"/>
      <c r="G25" s="16"/>
      <c r="H25" s="16"/>
      <c r="I25" s="16"/>
      <c r="J25" s="16"/>
      <c r="K25" s="37">
        <v>70</v>
      </c>
      <c r="L25" s="37">
        <v>42</v>
      </c>
      <c r="M25" s="37">
        <v>30</v>
      </c>
      <c r="N25" s="37">
        <v>18</v>
      </c>
      <c r="O25" s="38">
        <v>9</v>
      </c>
    </row>
    <row r="26" spans="1:15" ht="12.75">
      <c r="A26" t="s">
        <v>29</v>
      </c>
      <c r="B26">
        <v>1986</v>
      </c>
      <c r="C26" s="14"/>
      <c r="D26" s="16"/>
      <c r="E26" s="16"/>
      <c r="F26" s="16"/>
      <c r="G26" s="16"/>
      <c r="H26" s="16"/>
      <c r="I26" s="16"/>
      <c r="J26" s="16"/>
      <c r="K26" s="37">
        <v>139</v>
      </c>
      <c r="L26" s="37">
        <v>69</v>
      </c>
      <c r="M26" s="37">
        <v>42</v>
      </c>
      <c r="N26" s="37">
        <v>29</v>
      </c>
      <c r="O26" s="38">
        <v>17</v>
      </c>
    </row>
    <row r="27" spans="1:15" ht="12.75">
      <c r="A27" t="s">
        <v>30</v>
      </c>
      <c r="B27">
        <v>1987</v>
      </c>
      <c r="C27" s="14"/>
      <c r="D27" s="16"/>
      <c r="E27" s="16"/>
      <c r="F27" s="16"/>
      <c r="G27" s="16"/>
      <c r="H27" s="16"/>
      <c r="I27" s="16"/>
      <c r="J27" s="16"/>
      <c r="K27" s="37">
        <v>296</v>
      </c>
      <c r="L27" s="37">
        <v>118</v>
      </c>
      <c r="M27" s="37">
        <v>59</v>
      </c>
      <c r="N27" s="37">
        <v>35</v>
      </c>
      <c r="O27" s="38">
        <v>25</v>
      </c>
    </row>
    <row r="28" spans="1:15" ht="12.75">
      <c r="A28" t="s">
        <v>31</v>
      </c>
      <c r="B28">
        <v>1988</v>
      </c>
      <c r="C28" s="14"/>
      <c r="D28" s="16"/>
      <c r="E28" s="16"/>
      <c r="F28" s="16"/>
      <c r="G28" s="16"/>
      <c r="H28" s="16"/>
      <c r="I28" s="16"/>
      <c r="J28" s="16"/>
      <c r="K28" s="37">
        <v>923</v>
      </c>
      <c r="L28" s="37">
        <v>323</v>
      </c>
      <c r="M28" s="37">
        <v>129</v>
      </c>
      <c r="N28" s="37">
        <v>65</v>
      </c>
      <c r="O28" s="38">
        <v>39</v>
      </c>
    </row>
    <row r="29" spans="1:15" ht="12.75">
      <c r="A29" t="s">
        <v>32</v>
      </c>
      <c r="B29">
        <v>1989</v>
      </c>
      <c r="C29" s="14"/>
      <c r="D29" s="16"/>
      <c r="E29" s="16"/>
      <c r="F29" s="16"/>
      <c r="G29" s="16"/>
      <c r="H29" s="16"/>
      <c r="I29" s="16"/>
      <c r="J29" s="16"/>
      <c r="K29" s="16"/>
      <c r="L29" s="37">
        <v>941</v>
      </c>
      <c r="M29" s="37">
        <v>329</v>
      </c>
      <c r="N29" s="37">
        <v>132</v>
      </c>
      <c r="O29" s="38">
        <v>66</v>
      </c>
    </row>
    <row r="30" spans="2:15" ht="12.75">
      <c r="B30">
        <v>1990</v>
      </c>
      <c r="C30" s="14"/>
      <c r="D30" s="16"/>
      <c r="E30" s="16"/>
      <c r="F30" s="16"/>
      <c r="G30" s="16"/>
      <c r="H30" s="16"/>
      <c r="I30" s="16"/>
      <c r="J30" s="16"/>
      <c r="K30" s="16"/>
      <c r="L30" s="16"/>
      <c r="M30" s="37">
        <v>984</v>
      </c>
      <c r="N30" s="37">
        <v>344</v>
      </c>
      <c r="O30" s="38">
        <v>138</v>
      </c>
    </row>
    <row r="31" spans="2:15" ht="12.75">
      <c r="B31">
        <v>1991</v>
      </c>
      <c r="C31" s="14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7">
        <v>907</v>
      </c>
      <c r="O31" s="38">
        <v>317</v>
      </c>
    </row>
    <row r="32" spans="2:15" ht="12.75">
      <c r="B32">
        <v>1992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9">
        <v>955</v>
      </c>
    </row>
    <row r="34" ht="12.75">
      <c r="D34" s="49" t="s">
        <v>39</v>
      </c>
    </row>
    <row r="35" spans="1:15" ht="12.75">
      <c r="A35" s="1" t="s">
        <v>12</v>
      </c>
      <c r="B35" s="3">
        <v>1980</v>
      </c>
      <c r="C35" s="20"/>
      <c r="D35" s="48">
        <f>D20/C20</f>
        <v>0.35046248715313466</v>
      </c>
      <c r="E35" s="46">
        <v>0.4</v>
      </c>
      <c r="F35" s="46">
        <v>0.5</v>
      </c>
      <c r="G35" s="46">
        <v>0.6</v>
      </c>
      <c r="H35" s="46">
        <v>0.7</v>
      </c>
      <c r="I35" s="46">
        <v>0.6</v>
      </c>
      <c r="J35" s="46">
        <v>0.5</v>
      </c>
      <c r="K35" s="46">
        <v>0.25</v>
      </c>
      <c r="L35" s="20"/>
      <c r="M35" s="20"/>
      <c r="N35" s="20"/>
      <c r="O35" s="21"/>
    </row>
    <row r="36" spans="1:15" ht="12.75">
      <c r="A36" s="1" t="s">
        <v>13</v>
      </c>
      <c r="B36" s="28">
        <v>1981</v>
      </c>
      <c r="C36" s="22"/>
      <c r="D36" s="22"/>
      <c r="E36" s="23">
        <f>E21/D21</f>
        <v>0.34454638124362896</v>
      </c>
      <c r="F36" s="23">
        <f aca="true" t="shared" si="0" ref="F36:L36">F21/E21</f>
        <v>0.40532544378698226</v>
      </c>
      <c r="G36" s="23">
        <f t="shared" si="0"/>
        <v>0.5182481751824818</v>
      </c>
      <c r="H36" s="23">
        <f t="shared" si="0"/>
        <v>0.5774647887323944</v>
      </c>
      <c r="I36" s="23">
        <f t="shared" si="0"/>
        <v>0.7560975609756098</v>
      </c>
      <c r="J36" s="23">
        <f t="shared" si="0"/>
        <v>0.6774193548387096</v>
      </c>
      <c r="K36" s="23">
        <f t="shared" si="0"/>
        <v>0.47619047619047616</v>
      </c>
      <c r="L36" s="23">
        <f t="shared" si="0"/>
        <v>0.2</v>
      </c>
      <c r="M36" s="22"/>
      <c r="N36" s="22"/>
      <c r="O36" s="24"/>
    </row>
    <row r="37" spans="2:15" ht="12.75">
      <c r="B37" s="28">
        <v>1982</v>
      </c>
      <c r="C37" s="22"/>
      <c r="D37" s="22"/>
      <c r="E37" s="22"/>
      <c r="F37" s="23">
        <f>F22/E22</f>
        <v>0.3608786610878661</v>
      </c>
      <c r="G37" s="23">
        <f aca="true" t="shared" si="1" ref="G37:M37">G22/F22</f>
        <v>0.3855072463768116</v>
      </c>
      <c r="H37" s="23">
        <f t="shared" si="1"/>
        <v>0.5112781954887218</v>
      </c>
      <c r="I37" s="23">
        <f t="shared" si="1"/>
        <v>0.5882352941176471</v>
      </c>
      <c r="J37" s="23">
        <f t="shared" si="1"/>
        <v>0.725</v>
      </c>
      <c r="K37" s="23">
        <f t="shared" si="1"/>
        <v>0.6206896551724138</v>
      </c>
      <c r="L37" s="23">
        <f t="shared" si="1"/>
        <v>0.5555555555555556</v>
      </c>
      <c r="M37" s="23">
        <f t="shared" si="1"/>
        <v>0.1</v>
      </c>
      <c r="N37" s="22"/>
      <c r="O37" s="24"/>
    </row>
    <row r="38" spans="2:15" ht="12.75">
      <c r="B38" s="28">
        <v>1983</v>
      </c>
      <c r="C38" s="22"/>
      <c r="D38" s="22"/>
      <c r="E38" s="22"/>
      <c r="F38" s="22"/>
      <c r="G38" s="23">
        <f>G23/F23</f>
        <v>0.3247480403135498</v>
      </c>
      <c r="H38" s="23">
        <f aca="true" t="shared" si="2" ref="H38:N38">H23/G23</f>
        <v>0.38275862068965516</v>
      </c>
      <c r="I38" s="23">
        <f t="shared" si="2"/>
        <v>0.4594594594594595</v>
      </c>
      <c r="J38" s="23">
        <f t="shared" si="2"/>
        <v>0.6274509803921569</v>
      </c>
      <c r="K38" s="23">
        <f t="shared" si="2"/>
        <v>0.71875</v>
      </c>
      <c r="L38" s="23">
        <f t="shared" si="2"/>
        <v>0.5652173913043478</v>
      </c>
      <c r="M38" s="23">
        <f t="shared" si="2"/>
        <v>0.46153846153846156</v>
      </c>
      <c r="N38" s="23">
        <f t="shared" si="2"/>
        <v>0.5</v>
      </c>
      <c r="O38" s="24"/>
    </row>
    <row r="39" spans="2:15" ht="12.75">
      <c r="B39" s="29">
        <v>1984</v>
      </c>
      <c r="C39" s="25"/>
      <c r="D39" s="25"/>
      <c r="E39" s="25"/>
      <c r="F39" s="25"/>
      <c r="G39" s="25"/>
      <c r="H39" s="26">
        <f>H24/G24</f>
        <v>0.3562708102108768</v>
      </c>
      <c r="I39" s="26">
        <f aca="true" t="shared" si="3" ref="I39:O39">I24/H24</f>
        <v>0.4174454828660436</v>
      </c>
      <c r="J39" s="26">
        <f t="shared" si="3"/>
        <v>0.47761194029850745</v>
      </c>
      <c r="K39" s="26">
        <f t="shared" si="3"/>
        <v>0.609375</v>
      </c>
      <c r="L39" s="26">
        <f t="shared" si="3"/>
        <v>0.5897435897435898</v>
      </c>
      <c r="M39" s="26">
        <f t="shared" si="3"/>
        <v>0.6521739130434783</v>
      </c>
      <c r="N39" s="26">
        <f t="shared" si="3"/>
        <v>0.4666666666666667</v>
      </c>
      <c r="O39" s="47">
        <f t="shared" si="3"/>
        <v>0.2857142857142857</v>
      </c>
    </row>
    <row r="40" spans="5:15" ht="12.75">
      <c r="E40" s="1"/>
      <c r="F40" s="35" t="s">
        <v>36</v>
      </c>
      <c r="G40" s="27" t="s">
        <v>33</v>
      </c>
      <c r="H40" s="32">
        <f>AVERAGE(H39,G38,F37,E36,D35)</f>
        <v>0.34738127600181123</v>
      </c>
      <c r="I40" s="32">
        <f aca="true" t="shared" si="4" ref="I40:O40">AVERAGE(I39,H38,G37,F36,E35)</f>
        <v>0.3982073587438985</v>
      </c>
      <c r="J40" s="32">
        <f t="shared" si="4"/>
        <v>0.49331955408583406</v>
      </c>
      <c r="K40" s="32">
        <f t="shared" si="4"/>
        <v>0.6005052126484397</v>
      </c>
      <c r="L40" s="32">
        <f t="shared" si="4"/>
        <v>0.6979182301438399</v>
      </c>
      <c r="M40" s="32">
        <f t="shared" si="4"/>
        <v>0.6231000628717899</v>
      </c>
      <c r="N40" s="32">
        <f t="shared" si="4"/>
        <v>0.491990231990232</v>
      </c>
      <c r="O40" s="33">
        <f t="shared" si="4"/>
        <v>0.2671428571428571</v>
      </c>
    </row>
    <row r="41" spans="1:15" ht="12.75">
      <c r="A41" s="1" t="s">
        <v>37</v>
      </c>
      <c r="B41" s="1"/>
      <c r="C41" s="1"/>
      <c r="F41" s="1"/>
      <c r="G41" s="8" t="s">
        <v>34</v>
      </c>
      <c r="H41" s="9">
        <f>STDEV(H39,G38,F37,E36,D35)</f>
        <v>0.014062335072677337</v>
      </c>
      <c r="I41" s="9">
        <f aca="true" t="shared" si="5" ref="I41:O41">STDEV(I39,H38,G37,F36,E35)</f>
        <v>0.014352199123287623</v>
      </c>
      <c r="J41" s="9">
        <f t="shared" si="5"/>
        <v>0.024401907955264764</v>
      </c>
      <c r="K41" s="9">
        <f t="shared" si="5"/>
        <v>0.019277025196869954</v>
      </c>
      <c r="L41" s="9">
        <f t="shared" si="5"/>
        <v>0.06375403128699374</v>
      </c>
      <c r="M41" s="9">
        <f t="shared" si="5"/>
        <v>0.04383406461114277</v>
      </c>
      <c r="N41" s="9">
        <f t="shared" si="5"/>
        <v>0.0384802946688648</v>
      </c>
      <c r="O41" s="34">
        <f t="shared" si="5"/>
        <v>0.14773804727369627</v>
      </c>
    </row>
    <row r="42" spans="1:15" ht="12.75">
      <c r="A42" s="1" t="s">
        <v>38</v>
      </c>
      <c r="B42" s="1"/>
      <c r="C42" s="1"/>
      <c r="F42" s="36"/>
      <c r="G42" s="6"/>
      <c r="H42" s="6"/>
      <c r="I42" s="6"/>
      <c r="J42" s="6"/>
      <c r="K42" s="6"/>
      <c r="L42" s="6"/>
      <c r="M42" s="6"/>
      <c r="N42" s="6"/>
      <c r="O42" s="6"/>
    </row>
    <row r="43" spans="6:15" ht="12.75">
      <c r="F43" s="31" t="s">
        <v>35</v>
      </c>
      <c r="G43" s="27" t="s">
        <v>33</v>
      </c>
      <c r="H43" s="32">
        <f>AVERAGE(K56,L57,M58,N59,O60)</f>
        <v>0.34190086869220704</v>
      </c>
      <c r="I43" s="32">
        <f>AVERAGE(K55,L56,M57,N58,O59)</f>
        <v>0.4092138193896271</v>
      </c>
      <c r="J43" s="32">
        <f>AVERAGE(K54,L55,M56,N57,O58)</f>
        <v>0.5032784676177507</v>
      </c>
      <c r="K43" s="32">
        <f>AVERAGE(K53,L54,M55,N56,O57)</f>
        <v>0.6014147090934121</v>
      </c>
      <c r="L43" s="32">
        <f>AVERAGE(K52,L53,M54,N55,O56)</f>
        <v>0.6642490842490842</v>
      </c>
      <c r="M43" s="32">
        <f>AVERAGE(K51,L52,M53,N54,O55)</f>
        <v>0.6297031484257871</v>
      </c>
      <c r="N43" s="32">
        <f>AVERAGE(K50,L51,M52,N53,O54)</f>
        <v>0.5286173956762192</v>
      </c>
      <c r="O43" s="33">
        <f>AVERAGE(K49,L50,M51,N52,O53)</f>
        <v>0.2434920634920635</v>
      </c>
    </row>
    <row r="44" spans="6:15" ht="12.75">
      <c r="F44" s="31"/>
      <c r="G44" s="8" t="s">
        <v>34</v>
      </c>
      <c r="H44" s="9">
        <f>STDEV(K56,L57,M58,N59,O60)</f>
        <v>0.022385850010955558</v>
      </c>
      <c r="I44" s="9">
        <f>STDEV(K55,L56,M57,N58,O59)</f>
        <v>0.042417692920105145</v>
      </c>
      <c r="J44" s="9">
        <f>STDEV(K54,L55,M56,N57,O58)</f>
        <v>0.048705295253363784</v>
      </c>
      <c r="K44" s="9">
        <f>STDEV(K53,L54,M55,N56,O57)</f>
        <v>0.06761215577153604</v>
      </c>
      <c r="L44" s="9">
        <f>STDEV(K52,L53,M54,N55,O56)</f>
        <v>0.11090362895324772</v>
      </c>
      <c r="M44" s="9">
        <f>STDEV(K51,L52,M53,N54,O55)</f>
        <v>0.10836563372974266</v>
      </c>
      <c r="N44" s="9">
        <f>STDEV(K50,L51,M52,N53,O54)</f>
        <v>0.15385673619693396</v>
      </c>
      <c r="O44" s="34">
        <f>STDEV(K49,L50,M51,N52,O53)</f>
        <v>0.1053470909622095</v>
      </c>
    </row>
    <row r="45" spans="6:15" ht="12.75">
      <c r="F45" s="31"/>
      <c r="G45" s="6"/>
      <c r="H45" s="6"/>
      <c r="I45" s="6"/>
      <c r="J45" s="6"/>
      <c r="K45" s="6"/>
      <c r="L45" s="6"/>
      <c r="M45" s="6"/>
      <c r="N45" s="6"/>
      <c r="O45" s="7"/>
    </row>
    <row r="46" spans="3:15" ht="12.75">
      <c r="C46" s="50" t="s">
        <v>40</v>
      </c>
      <c r="F46" s="36"/>
      <c r="G46" s="6"/>
      <c r="H46" s="6"/>
      <c r="I46" s="6"/>
      <c r="J46" s="6"/>
      <c r="L46" s="6"/>
      <c r="M46" s="6"/>
      <c r="N46" s="6"/>
      <c r="O46" s="7"/>
    </row>
    <row r="47" spans="6:15" ht="12.75">
      <c r="F47" s="36"/>
      <c r="G47" s="6"/>
      <c r="H47" s="6"/>
      <c r="I47" s="6"/>
      <c r="J47" s="6"/>
      <c r="K47" s="6"/>
      <c r="L47" s="6"/>
      <c r="M47" s="6"/>
      <c r="N47" s="6"/>
      <c r="O47" s="7"/>
    </row>
    <row r="48" spans="6:15" ht="12.75">
      <c r="F48" s="27"/>
      <c r="G48" s="4"/>
      <c r="H48" s="4"/>
      <c r="I48" s="4"/>
      <c r="J48" s="4"/>
      <c r="K48" s="40">
        <v>1988</v>
      </c>
      <c r="L48" s="40">
        <v>1989</v>
      </c>
      <c r="M48" s="40">
        <v>1990</v>
      </c>
      <c r="N48" s="40">
        <v>1991</v>
      </c>
      <c r="O48" s="41">
        <v>1992</v>
      </c>
    </row>
    <row r="49" spans="6:15" ht="12.75">
      <c r="F49" s="42" t="s">
        <v>9</v>
      </c>
      <c r="G49" s="43"/>
      <c r="H49" s="43"/>
      <c r="I49" s="43"/>
      <c r="J49" s="43"/>
      <c r="K49" s="51">
        <f>K20/K21</f>
        <v>0.2</v>
      </c>
      <c r="L49" s="4"/>
      <c r="M49" s="4"/>
      <c r="N49" s="4"/>
      <c r="O49" s="5"/>
    </row>
    <row r="50" spans="6:15" ht="12.75">
      <c r="F50" s="42" t="s">
        <v>10</v>
      </c>
      <c r="G50" s="43"/>
      <c r="H50" s="43"/>
      <c r="I50" s="43"/>
      <c r="J50" s="43"/>
      <c r="K50" s="42">
        <f aca="true" t="shared" si="6" ref="K50:L56">K21/K22</f>
        <v>0.5555555555555556</v>
      </c>
      <c r="L50" s="43">
        <f t="shared" si="6"/>
        <v>0.2</v>
      </c>
      <c r="M50" s="6"/>
      <c r="N50" s="6"/>
      <c r="O50" s="7"/>
    </row>
    <row r="51" spans="6:15" ht="12.75">
      <c r="F51" s="42" t="s">
        <v>11</v>
      </c>
      <c r="G51" s="43"/>
      <c r="H51" s="43"/>
      <c r="I51" s="43"/>
      <c r="J51" s="43"/>
      <c r="K51" s="42">
        <f t="shared" si="6"/>
        <v>0.782608695652174</v>
      </c>
      <c r="L51" s="43">
        <f aca="true" t="shared" si="7" ref="L51:M57">L22/L23</f>
        <v>0.7692307692307693</v>
      </c>
      <c r="M51" s="43">
        <f t="shared" si="7"/>
        <v>0.16666666666666666</v>
      </c>
      <c r="N51" s="6"/>
      <c r="O51" s="7"/>
    </row>
    <row r="52" spans="6:15" ht="12.75">
      <c r="F52" s="2"/>
      <c r="G52" s="6"/>
      <c r="H52" s="6"/>
      <c r="I52" s="6"/>
      <c r="J52" s="6"/>
      <c r="K52" s="42">
        <f t="shared" si="6"/>
        <v>0.5897435897435898</v>
      </c>
      <c r="L52" s="43">
        <f t="shared" si="7"/>
        <v>0.5652173913043478</v>
      </c>
      <c r="M52" s="43">
        <f t="shared" si="7"/>
        <v>0.4</v>
      </c>
      <c r="N52" s="43">
        <f aca="true" t="shared" si="8" ref="N52:N59">N23/N24</f>
        <v>0.42857142857142855</v>
      </c>
      <c r="O52" s="7"/>
    </row>
    <row r="53" spans="6:15" ht="12.75">
      <c r="F53" s="2"/>
      <c r="G53" s="6" t="s">
        <v>14</v>
      </c>
      <c r="H53" s="6"/>
      <c r="I53" s="6"/>
      <c r="J53" s="6"/>
      <c r="K53" s="42">
        <f t="shared" si="6"/>
        <v>0.5571428571428572</v>
      </c>
      <c r="L53" s="43">
        <f t="shared" si="7"/>
        <v>0.5476190476190477</v>
      </c>
      <c r="M53" s="43">
        <f t="shared" si="7"/>
        <v>0.5</v>
      </c>
      <c r="N53" s="43">
        <f t="shared" si="8"/>
        <v>0.3888888888888889</v>
      </c>
      <c r="O53" s="44">
        <f aca="true" t="shared" si="9" ref="O53:O60">O24/O25</f>
        <v>0.2222222222222222</v>
      </c>
    </row>
    <row r="54" spans="6:15" ht="12.75">
      <c r="F54" s="2"/>
      <c r="G54" s="6" t="s">
        <v>15</v>
      </c>
      <c r="H54" s="6"/>
      <c r="I54" s="6"/>
      <c r="J54" s="6"/>
      <c r="K54" s="42">
        <f t="shared" si="6"/>
        <v>0.5035971223021583</v>
      </c>
      <c r="L54" s="43">
        <f t="shared" si="7"/>
        <v>0.6086956521739131</v>
      </c>
      <c r="M54" s="43">
        <f t="shared" si="7"/>
        <v>0.7142857142857143</v>
      </c>
      <c r="N54" s="43">
        <f t="shared" si="8"/>
        <v>0.6206896551724138</v>
      </c>
      <c r="O54" s="44">
        <f t="shared" si="9"/>
        <v>0.5294117647058824</v>
      </c>
    </row>
    <row r="55" spans="6:15" ht="12.75">
      <c r="F55" s="2"/>
      <c r="G55" s="6" t="s">
        <v>16</v>
      </c>
      <c r="H55" s="6"/>
      <c r="I55" s="6"/>
      <c r="J55" s="6"/>
      <c r="K55" s="42">
        <f t="shared" si="6"/>
        <v>0.46959459459459457</v>
      </c>
      <c r="L55" s="43">
        <f t="shared" si="7"/>
        <v>0.5847457627118644</v>
      </c>
      <c r="M55" s="43">
        <f t="shared" si="7"/>
        <v>0.711864406779661</v>
      </c>
      <c r="N55" s="43">
        <f t="shared" si="8"/>
        <v>0.8285714285714286</v>
      </c>
      <c r="O55" s="44">
        <f t="shared" si="9"/>
        <v>0.68</v>
      </c>
    </row>
    <row r="56" spans="6:15" ht="12.75">
      <c r="F56" s="2"/>
      <c r="G56" s="6"/>
      <c r="H56" s="6"/>
      <c r="I56" s="6"/>
      <c r="J56" s="6"/>
      <c r="K56" s="42">
        <f t="shared" si="6"/>
        <v>0.3206933911159263</v>
      </c>
      <c r="L56" s="43">
        <f t="shared" si="7"/>
        <v>0.3653250773993808</v>
      </c>
      <c r="M56" s="43">
        <f t="shared" si="7"/>
        <v>0.4573643410852713</v>
      </c>
      <c r="N56" s="43">
        <f t="shared" si="8"/>
        <v>0.5384615384615384</v>
      </c>
      <c r="O56" s="44">
        <f t="shared" si="9"/>
        <v>0.6410256410256411</v>
      </c>
    </row>
    <row r="57" spans="6:15" ht="12.75">
      <c r="F57" s="2"/>
      <c r="G57" s="6"/>
      <c r="H57" s="6"/>
      <c r="I57" s="6"/>
      <c r="J57" s="6"/>
      <c r="K57" s="2"/>
      <c r="L57" s="43">
        <f t="shared" si="7"/>
        <v>0.3432518597236982</v>
      </c>
      <c r="M57" s="43">
        <f t="shared" si="7"/>
        <v>0.39209726443769</v>
      </c>
      <c r="N57" s="43">
        <f t="shared" si="8"/>
        <v>0.49242424242424243</v>
      </c>
      <c r="O57" s="44">
        <f t="shared" si="9"/>
        <v>0.5909090909090909</v>
      </c>
    </row>
    <row r="58" spans="6:15" ht="12.75">
      <c r="F58" s="2"/>
      <c r="G58" s="6"/>
      <c r="H58" s="6"/>
      <c r="I58" s="6"/>
      <c r="J58" s="6"/>
      <c r="K58" s="2"/>
      <c r="L58" s="6"/>
      <c r="M58" s="43">
        <f>M29/M30</f>
        <v>0.33434959349593496</v>
      </c>
      <c r="N58" s="43">
        <f t="shared" si="8"/>
        <v>0.38372093023255816</v>
      </c>
      <c r="O58" s="44">
        <f t="shared" si="9"/>
        <v>0.4782608695652174</v>
      </c>
    </row>
    <row r="59" spans="6:15" ht="12.75">
      <c r="F59" s="2"/>
      <c r="G59" s="6"/>
      <c r="H59" s="6"/>
      <c r="I59" s="6"/>
      <c r="J59" s="6"/>
      <c r="K59" s="2"/>
      <c r="L59" s="6"/>
      <c r="M59" s="6"/>
      <c r="N59" s="43">
        <f t="shared" si="8"/>
        <v>0.37927232635060637</v>
      </c>
      <c r="O59" s="44">
        <f t="shared" si="9"/>
        <v>0.4353312302839117</v>
      </c>
    </row>
    <row r="60" spans="6:15" ht="12.75">
      <c r="F60" s="8"/>
      <c r="G60" s="9"/>
      <c r="H60" s="9"/>
      <c r="I60" s="9"/>
      <c r="J60" s="9"/>
      <c r="K60" s="8"/>
      <c r="L60" s="9"/>
      <c r="M60" s="9"/>
      <c r="N60" s="9"/>
      <c r="O60" s="45">
        <f t="shared" si="9"/>
        <v>0.3319371727748691</v>
      </c>
    </row>
  </sheetData>
  <printOptions/>
  <pageMargins left="0.75" right="0.75" top="1" bottom="1" header="0.5" footer="0.5"/>
  <pageSetup fitToHeight="1" fitToWidth="1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Zool., Univ.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McDonald</dc:creator>
  <cp:keywords/>
  <dc:description/>
  <cp:lastModifiedBy>David B. McDonald</cp:lastModifiedBy>
  <cp:lastPrinted>2008-02-04T16:33:26Z</cp:lastPrinted>
  <dcterms:created xsi:type="dcterms:W3CDTF">2000-03-21T16:23:46Z</dcterms:created>
  <cp:category/>
  <cp:version/>
  <cp:contentType/>
  <cp:contentStatus/>
</cp:coreProperties>
</file>