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CCRB" sheetId="6" r:id="rId1"/>
  </sheets>
  <definedNames>
    <definedName name="_Fill" localSheetId="0" hidden="1">#REF!</definedName>
    <definedName name="_Fill" hidden="1">#REF!</definedName>
    <definedName name="COPY" localSheetId="0">#REF!</definedName>
    <definedName name="COPY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NONRES" localSheetId="0">#REF!</definedName>
    <definedName name="NONRES">#REF!</definedName>
    <definedName name="NOTE">#N/A</definedName>
    <definedName name="NR" localSheetId="0">#REF!</definedName>
    <definedName name="NR">#REF!</definedName>
    <definedName name="PERCENT">#N/A</definedName>
    <definedName name="Print_Area_MI" localSheetId="0">#REF!</definedName>
    <definedName name="Print_Area_MI">#REF!</definedName>
    <definedName name="RES" localSheetId="0">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S15" i="6" l="1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V13" i="6"/>
  <c r="T12" i="6"/>
  <c r="V12" i="6" s="1"/>
  <c r="V11" i="6"/>
  <c r="V10" i="6"/>
  <c r="V9" i="6"/>
  <c r="V8" i="6"/>
  <c r="T7" i="6"/>
  <c r="T15" i="6" s="1"/>
  <c r="V15" i="6" s="1"/>
  <c r="V7" i="6" l="1"/>
</calcChain>
</file>

<file path=xl/sharedStrings.xml><?xml version="1.0" encoding="utf-8"?>
<sst xmlns="http://schemas.openxmlformats.org/spreadsheetml/2006/main" count="36" uniqueCount="36">
  <si>
    <t>OIA:SDW</t>
  </si>
  <si>
    <t>2013-14</t>
  </si>
  <si>
    <t>2012-13</t>
  </si>
  <si>
    <t xml:space="preserve">             INSTITUTION</t>
  </si>
  <si>
    <t>Average Annual Room and Board at</t>
  </si>
  <si>
    <t>Wyoming Community Colleges</t>
  </si>
  <si>
    <t>out of state</t>
  </si>
  <si>
    <t>% change</t>
  </si>
  <si>
    <t>2005-06</t>
  </si>
  <si>
    <t>2006-07</t>
  </si>
  <si>
    <t>2007-08</t>
  </si>
  <si>
    <t>2008-09</t>
  </si>
  <si>
    <t>2009-10</t>
  </si>
  <si>
    <t>2010-11</t>
  </si>
  <si>
    <t>2011-12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</si>
  <si>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</si>
  <si>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</si>
  <si>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</si>
  <si>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</si>
  <si>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</si>
  <si>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</si>
  <si>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</si>
  <si>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</si>
  <si>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</si>
  <si>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Casper College</t>
  </si>
  <si>
    <t>Central Wyoming College</t>
  </si>
  <si>
    <t>Eastern Wyoming College</t>
  </si>
  <si>
    <t>Laramie County Community College</t>
  </si>
  <si>
    <t>Northern Wyoming Community College District*</t>
  </si>
  <si>
    <t>Northwest College</t>
  </si>
  <si>
    <t>Western Wyoming Community College</t>
  </si>
  <si>
    <t xml:space="preserve">    AVERAGE of Wyoming Community Colleges</t>
  </si>
  <si>
    <t>*Northern Wyoming Community College District was referred to as Sheridan College in previous reports.</t>
  </si>
  <si>
    <t>NOTE: The average room and board charges for a first-year, full-time undergraduate to live and dine on campus for two semesters or three quarters during the regular academic year.  These average charges are based on the double-room occupancy rate for undergraduate residents and 18-21 meals a week in college facilities.</t>
  </si>
  <si>
    <t>P13.053</t>
  </si>
  <si>
    <t>Source:  Wyoming Community College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</si>
</sst>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6" formatCode="dd\-mmm\-yy"/>
    <numFmt numFmtId="167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9"/>
      <name val="Arial"/>
      <family val="2"/>
    </font>
    <font>
      <sz val="7"/>
      <name val="Helv"/>
    </font>
    <font>
      <sz val="8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rgb="FFDCC89E"/>
        <bgColor indexed="64"/>
      </patternFill>
    </fill>
    <fill>
      <patternFill patternType="solid">
        <fgColor rgb="FFDCC89E"/>
        <bgColor indexed="8"/>
      </patternFill>
    </fill>
    <fill>
      <patternFill patternType="solid">
        <fgColor rgb="FFC8A7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4" fontId="5" fillId="0" borderId="0" applyFont="0" applyFill="0" applyBorder="0" applyAlignment="0" applyProtection="0"/>
    <xf numFmtId="164" fontId="6" fillId="0" borderId="0"/>
    <xf numFmtId="164" fontId="7" fillId="0" borderId="0"/>
    <xf numFmtId="164" fontId="7" fillId="0" borderId="0"/>
    <xf numFmtId="0" fontId="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4" fillId="0" borderId="0"/>
    <xf numFmtId="0" fontId="2" fillId="0" borderId="0"/>
    <xf numFmtId="164" fontId="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164" fontId="11" fillId="0" borderId="0" xfId="14" applyFont="1" applyAlignment="1" applyProtection="1">
      <alignment horizontal="centerContinuous"/>
    </xf>
    <xf numFmtId="164" fontId="4" fillId="0" borderId="0" xfId="14" applyAlignment="1">
      <alignment horizontal="centerContinuous"/>
    </xf>
    <xf numFmtId="164" fontId="12" fillId="0" borderId="0" xfId="14" applyFont="1" applyAlignment="1">
      <alignment horizontal="centerContinuous"/>
    </xf>
    <xf numFmtId="164" fontId="4" fillId="0" borderId="0" xfId="14"/>
    <xf numFmtId="164" fontId="12" fillId="0" borderId="0" xfId="14" applyFont="1"/>
    <xf numFmtId="164" fontId="12" fillId="0" borderId="0" xfId="14" applyFont="1" applyAlignment="1">
      <alignment horizontal="center"/>
    </xf>
    <xf numFmtId="164" fontId="2" fillId="2" borderId="7" xfId="14" applyFont="1" applyFill="1" applyBorder="1"/>
    <xf numFmtId="164" fontId="3" fillId="3" borderId="9" xfId="14" applyFont="1" applyFill="1" applyBorder="1"/>
    <xf numFmtId="164" fontId="3" fillId="3" borderId="9" xfId="14" applyFont="1" applyFill="1" applyBorder="1" applyAlignment="1">
      <alignment horizontal="center"/>
    </xf>
    <xf numFmtId="164" fontId="3" fillId="3" borderId="10" xfId="14" applyFont="1" applyFill="1" applyBorder="1" applyAlignment="1">
      <alignment horizontal="center"/>
    </xf>
    <xf numFmtId="164" fontId="3" fillId="3" borderId="11" xfId="14" applyFont="1" applyFill="1" applyBorder="1" applyAlignment="1">
      <alignment horizontal="center"/>
    </xf>
    <xf numFmtId="164" fontId="2" fillId="2" borderId="12" xfId="14" applyFont="1" applyFill="1" applyBorder="1"/>
    <xf numFmtId="164" fontId="3" fillId="3" borderId="0" xfId="14" applyFont="1" applyFill="1" applyBorder="1" applyAlignment="1" applyProtection="1">
      <alignment horizontal="left"/>
    </xf>
    <xf numFmtId="164" fontId="3" fillId="3" borderId="0" xfId="14" applyFont="1" applyFill="1" applyAlignment="1">
      <alignment horizontal="center"/>
    </xf>
    <xf numFmtId="164" fontId="3" fillId="3" borderId="0" xfId="14" applyFont="1" applyFill="1" applyBorder="1" applyAlignment="1">
      <alignment horizontal="center"/>
    </xf>
    <xf numFmtId="164" fontId="3" fillId="3" borderId="0" xfId="14" applyFont="1" applyFill="1" applyBorder="1" applyAlignment="1">
      <alignment horizontal="right"/>
    </xf>
    <xf numFmtId="164" fontId="3" fillId="3" borderId="4" xfId="14" applyFont="1" applyFill="1" applyBorder="1" applyAlignment="1">
      <alignment horizontal="center"/>
    </xf>
    <xf numFmtId="164" fontId="3" fillId="3" borderId="5" xfId="14" applyFont="1" applyFill="1" applyBorder="1" applyAlignment="1">
      <alignment horizontal="center"/>
    </xf>
    <xf numFmtId="164" fontId="3" fillId="3" borderId="0" xfId="14" applyFont="1" applyFill="1" applyBorder="1"/>
    <xf numFmtId="164" fontId="3" fillId="3" borderId="0" xfId="14" applyFont="1" applyFill="1" applyAlignment="1" applyProtection="1">
      <alignment horizontal="right"/>
    </xf>
    <xf numFmtId="164" fontId="3" fillId="3" borderId="0" xfId="14" applyFont="1" applyFill="1" applyBorder="1" applyAlignment="1" applyProtection="1">
      <alignment horizontal="right"/>
    </xf>
    <xf numFmtId="164" fontId="3" fillId="3" borderId="3" xfId="14" applyFont="1" applyFill="1" applyBorder="1" applyAlignment="1" applyProtection="1">
      <alignment horizontal="right"/>
    </xf>
    <xf numFmtId="164" fontId="3" fillId="3" borderId="5" xfId="14" applyFont="1" applyFill="1" applyBorder="1" applyAlignment="1" applyProtection="1">
      <alignment horizontal="right"/>
    </xf>
    <xf numFmtId="164" fontId="2" fillId="0" borderId="13" xfId="14" applyFont="1" applyBorder="1"/>
    <xf numFmtId="164" fontId="2" fillId="0" borderId="14" xfId="14" applyFont="1" applyBorder="1" applyAlignment="1" applyProtection="1">
      <alignment horizontal="left"/>
    </xf>
    <xf numFmtId="37" fontId="2" fillId="0" borderId="8" xfId="14" applyNumberFormat="1" applyFont="1" applyBorder="1" applyAlignment="1" applyProtection="1">
      <alignment horizontal="right"/>
    </xf>
    <xf numFmtId="37" fontId="2" fillId="0" borderId="15" xfId="14" applyNumberFormat="1" applyFont="1" applyBorder="1" applyAlignment="1" applyProtection="1">
      <alignment horizontal="center"/>
    </xf>
    <xf numFmtId="37" fontId="2" fillId="0" borderId="8" xfId="14" applyNumberFormat="1" applyFont="1" applyBorder="1" applyAlignment="1" applyProtection="1">
      <alignment horizontal="center"/>
    </xf>
    <xf numFmtId="10" fontId="4" fillId="0" borderId="0" xfId="14" applyNumberFormat="1"/>
    <xf numFmtId="164" fontId="2" fillId="0" borderId="16" xfId="14" applyFont="1" applyBorder="1"/>
    <xf numFmtId="164" fontId="2" fillId="0" borderId="17" xfId="14" applyFont="1" applyBorder="1" applyAlignment="1" applyProtection="1">
      <alignment horizontal="left"/>
    </xf>
    <xf numFmtId="37" fontId="2" fillId="0" borderId="1" xfId="14" applyNumberFormat="1" applyFont="1" applyBorder="1" applyAlignment="1" applyProtection="1">
      <alignment horizontal="right"/>
    </xf>
    <xf numFmtId="37" fontId="2" fillId="0" borderId="1" xfId="14" applyNumberFormat="1" applyFont="1" applyBorder="1" applyAlignment="1" applyProtection="1">
      <alignment horizontal="center"/>
    </xf>
    <xf numFmtId="164" fontId="2" fillId="0" borderId="12" xfId="14" applyFont="1" applyBorder="1"/>
    <xf numFmtId="164" fontId="2" fillId="0" borderId="0" xfId="14" applyFont="1" applyBorder="1"/>
    <xf numFmtId="164" fontId="2" fillId="0" borderId="0" xfId="14" applyFont="1" applyAlignment="1">
      <alignment horizontal="center"/>
    </xf>
    <xf numFmtId="164" fontId="2" fillId="0" borderId="0" xfId="14" applyFont="1" applyBorder="1" applyAlignment="1">
      <alignment horizontal="center"/>
    </xf>
    <xf numFmtId="164" fontId="2" fillId="0" borderId="6" xfId="14" applyFont="1" applyBorder="1" applyAlignment="1">
      <alignment horizontal="center"/>
    </xf>
    <xf numFmtId="164" fontId="2" fillId="0" borderId="18" xfId="14" applyFont="1" applyBorder="1" applyAlignment="1">
      <alignment horizontal="center"/>
    </xf>
    <xf numFmtId="164" fontId="2" fillId="4" borderId="12" xfId="14" applyFont="1" applyFill="1" applyBorder="1"/>
    <xf numFmtId="164" fontId="2" fillId="4" borderId="0" xfId="14" applyFont="1" applyFill="1" applyBorder="1" applyAlignment="1" applyProtection="1">
      <alignment horizontal="center"/>
    </xf>
    <xf numFmtId="5" fontId="2" fillId="4" borderId="0" xfId="14" applyNumberFormat="1" applyFont="1" applyFill="1" applyAlignment="1" applyProtection="1">
      <alignment horizontal="right"/>
    </xf>
    <xf numFmtId="5" fontId="2" fillId="4" borderId="0" xfId="14" applyNumberFormat="1" applyFont="1" applyFill="1" applyBorder="1" applyAlignment="1" applyProtection="1">
      <alignment horizontal="right"/>
    </xf>
    <xf numFmtId="5" fontId="2" fillId="4" borderId="18" xfId="14" applyNumberFormat="1" applyFont="1" applyFill="1" applyBorder="1" applyAlignment="1" applyProtection="1">
      <alignment horizontal="center"/>
    </xf>
    <xf numFmtId="164" fontId="2" fillId="0" borderId="19" xfId="14" applyFont="1" applyBorder="1"/>
    <xf numFmtId="164" fontId="2" fillId="0" borderId="2" xfId="14" applyFont="1" applyBorder="1" applyAlignment="1">
      <alignment horizontal="center"/>
    </xf>
    <xf numFmtId="164" fontId="2" fillId="0" borderId="20" xfId="14" applyFont="1" applyBorder="1" applyAlignment="1">
      <alignment horizontal="center"/>
    </xf>
    <xf numFmtId="164" fontId="9" fillId="0" borderId="0" xfId="14" applyFont="1"/>
    <xf numFmtId="164" fontId="10" fillId="0" borderId="0" xfId="14" applyFont="1"/>
    <xf numFmtId="164" fontId="7" fillId="0" borderId="0" xfId="16" applyAlignment="1">
      <alignment wrapText="1"/>
    </xf>
    <xf numFmtId="37" fontId="9" fillId="0" borderId="0" xfId="14" applyNumberFormat="1" applyFont="1" applyAlignment="1" applyProtection="1">
      <alignment horizontal="right"/>
    </xf>
    <xf numFmtId="164" fontId="9" fillId="0" borderId="0" xfId="14" quotePrefix="1" applyFont="1" applyAlignment="1">
      <alignment horizontal="left"/>
    </xf>
    <xf numFmtId="164" fontId="4" fillId="0" borderId="0" xfId="14" applyAlignment="1">
      <alignment horizontal="center"/>
    </xf>
    <xf numFmtId="37" fontId="6" fillId="0" borderId="0" xfId="14" quotePrefix="1" applyNumberFormat="1" applyFont="1" applyAlignment="1" applyProtection="1">
      <alignment horizontal="right"/>
    </xf>
    <xf numFmtId="164" fontId="9" fillId="0" borderId="0" xfId="16" quotePrefix="1" applyFont="1" applyAlignment="1" applyProtection="1">
      <alignment horizontal="right"/>
    </xf>
    <xf numFmtId="164" fontId="9" fillId="0" borderId="0" xfId="14" applyFont="1" applyAlignment="1" applyProtection="1">
      <alignment horizontal="right"/>
    </xf>
    <xf numFmtId="164" fontId="9" fillId="0" borderId="0" xfId="14" quotePrefix="1" applyFont="1" applyAlignment="1" applyProtection="1">
      <alignment horizontal="left"/>
    </xf>
    <xf numFmtId="164" fontId="6" fillId="0" borderId="0" xfId="14" applyFont="1" applyAlignment="1" applyProtection="1">
      <alignment horizontal="center"/>
    </xf>
    <xf numFmtId="164" fontId="6" fillId="0" borderId="0" xfId="14" applyFont="1" applyAlignment="1" applyProtection="1">
      <alignment horizontal="right"/>
    </xf>
    <xf numFmtId="166" fontId="9" fillId="0" borderId="0" xfId="16" applyNumberFormat="1" applyFont="1" applyAlignment="1" applyProtection="1">
      <alignment horizontal="right"/>
    </xf>
    <xf numFmtId="166" fontId="9" fillId="0" borderId="0" xfId="14" quotePrefix="1" applyNumberFormat="1" applyFont="1" applyAlignment="1" applyProtection="1">
      <alignment horizontal="right"/>
    </xf>
    <xf numFmtId="167" fontId="9" fillId="0" borderId="0" xfId="14" quotePrefix="1" applyNumberFormat="1" applyFont="1" applyAlignment="1" applyProtection="1">
      <alignment horizontal="right"/>
    </xf>
    <xf numFmtId="167" fontId="9" fillId="0" borderId="0" xfId="17" applyNumberFormat="1" applyFont="1" applyAlignment="1" applyProtection="1">
      <alignment horizontal="right"/>
    </xf>
    <xf numFmtId="164" fontId="6" fillId="0" borderId="0" xfId="14" quotePrefix="1" applyFont="1" applyAlignment="1" applyProtection="1">
      <alignment horizontal="center"/>
    </xf>
    <xf numFmtId="164" fontId="6" fillId="0" borderId="0" xfId="14" quotePrefix="1" applyFont="1" applyAlignment="1" applyProtection="1">
      <alignment horizontal="right"/>
    </xf>
    <xf numFmtId="164" fontId="6" fillId="0" borderId="0" xfId="2" applyAlignment="1">
      <alignment wrapText="1"/>
    </xf>
    <xf numFmtId="0" fontId="9" fillId="0" borderId="0" xfId="15" quotePrefix="1" applyNumberFormat="1" applyFont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24">
    <cellStyle name="Currency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2 2 2" xfId="13"/>
    <cellStyle name="Normal 3 2 2 3" xfId="18"/>
    <cellStyle name="Normal 3 2 3" xfId="12"/>
    <cellStyle name="Normal 3 2 4" xfId="19"/>
    <cellStyle name="Normal 3 3" xfId="11"/>
    <cellStyle name="Normal 3 4" xfId="20"/>
    <cellStyle name="Normal 4" xfId="9"/>
    <cellStyle name="Normal 4 2" xfId="23"/>
    <cellStyle name="Normal 5" xfId="21"/>
    <cellStyle name="Normal_1999-2000 2" xfId="15"/>
    <cellStyle name="Normal_cc 2" xfId="17"/>
    <cellStyle name="Normal_P98109cc" xfId="14"/>
    <cellStyle name="Normal_P99084" xfId="16"/>
    <cellStyle name="Percent 2" xfId="8"/>
    <cellStyle name="Percent 3" xfId="10"/>
    <cellStyle name="Percent 4" xfId="22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AB26"/>
  <sheetViews>
    <sheetView tabSelected="1" zoomScaleNormal="100" workbookViewId="0">
      <selection activeCell="P28" sqref="P28"/>
    </sheetView>
  </sheetViews>
  <sheetFormatPr defaultColWidth="7.33203125" defaultRowHeight="12.6" x14ac:dyDescent="0.25"/>
  <cols>
    <col min="1" max="1" width="1.33203125" style="4" customWidth="1"/>
    <col min="2" max="2" width="40.5546875" style="4" customWidth="1"/>
    <col min="3" max="12" width="12.33203125" style="53" hidden="1" customWidth="1"/>
    <col min="13" max="15" width="9.109375" style="53" hidden="1" customWidth="1"/>
    <col min="16" max="20" width="9.109375" style="53" customWidth="1"/>
    <col min="21" max="21" width="0" style="4" hidden="1" customWidth="1"/>
    <col min="22" max="22" width="7.6640625" style="4" hidden="1" customWidth="1"/>
    <col min="23" max="16384" width="7.33203125" style="4"/>
  </cols>
  <sheetData>
    <row r="1" spans="1:22" ht="15.75" customHeight="1" x14ac:dyDescent="0.3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ht="15.6" x14ac:dyDescent="0.3">
      <c r="A2" s="1" t="s">
        <v>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3.2" x14ac:dyDescent="0.2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1"/>
      <c r="R4" s="11"/>
      <c r="S4" s="11"/>
      <c r="T4" s="11"/>
      <c r="U4" s="4" t="s">
        <v>6</v>
      </c>
      <c r="V4" s="4" t="s">
        <v>7</v>
      </c>
    </row>
    <row r="5" spans="1:22" ht="13.2" x14ac:dyDescent="0.25">
      <c r="A5" s="12"/>
      <c r="B5" s="13" t="s">
        <v>3</v>
      </c>
      <c r="C5" s="14"/>
      <c r="D5" s="14"/>
      <c r="E5" s="15"/>
      <c r="F5" s="15"/>
      <c r="G5" s="15"/>
      <c r="H5" s="15"/>
      <c r="I5" s="15"/>
      <c r="J5" s="15"/>
      <c r="K5" s="15"/>
      <c r="L5" s="16" t="s">
        <v>8</v>
      </c>
      <c r="M5" s="17" t="s">
        <v>9</v>
      </c>
      <c r="N5" s="17" t="s">
        <v>10</v>
      </c>
      <c r="O5" s="17" t="s">
        <v>11</v>
      </c>
      <c r="P5" s="17" t="s">
        <v>12</v>
      </c>
      <c r="Q5" s="18" t="s">
        <v>13</v>
      </c>
      <c r="R5" s="18" t="s">
        <v>14</v>
      </c>
      <c r="S5" s="18" t="s">
        <v>2</v>
      </c>
      <c r="T5" s="18" t="s">
        <v>1</v>
      </c>
    </row>
    <row r="6" spans="1:22" ht="13.2" x14ac:dyDescent="0.25">
      <c r="A6" s="12"/>
      <c r="B6" s="19"/>
      <c r="C6" s="20" t="s">
        <v>15</v>
      </c>
      <c r="D6" s="20" t="s">
        <v>16</v>
      </c>
      <c r="E6" s="21" t="s">
        <v>17</v>
      </c>
      <c r="F6" s="21" t="s">
        <v>18</v>
      </c>
      <c r="G6" s="21" t="s">
        <v>19</v>
      </c>
      <c r="H6" s="21" t="s">
        <v>20</v>
      </c>
      <c r="I6" s="21" t="s">
        <v>21</v>
      </c>
      <c r="J6" s="21" t="s">
        <v>22</v>
      </c>
      <c r="K6" s="21" t="s">
        <v>23</v>
      </c>
      <c r="L6" s="21"/>
      <c r="M6" s="22"/>
      <c r="N6" s="22"/>
      <c r="O6" s="22"/>
      <c r="P6" s="22"/>
      <c r="Q6" s="23"/>
      <c r="R6" s="23"/>
      <c r="S6" s="23"/>
      <c r="T6" s="23"/>
    </row>
    <row r="7" spans="1:22" ht="13.2" x14ac:dyDescent="0.25">
      <c r="A7" s="24"/>
      <c r="B7" s="25" t="s">
        <v>24</v>
      </c>
      <c r="C7" s="26">
        <v>2330</v>
      </c>
      <c r="D7" s="26">
        <v>2380</v>
      </c>
      <c r="E7" s="26">
        <v>2595</v>
      </c>
      <c r="F7" s="26">
        <v>2660</v>
      </c>
      <c r="G7" s="26">
        <v>2750</v>
      </c>
      <c r="H7" s="26">
        <v>2950</v>
      </c>
      <c r="I7" s="26">
        <v>3060</v>
      </c>
      <c r="J7" s="26">
        <v>3210</v>
      </c>
      <c r="K7" s="26">
        <v>3330</v>
      </c>
      <c r="L7" s="26">
        <v>3460</v>
      </c>
      <c r="M7" s="27">
        <v>3590</v>
      </c>
      <c r="N7" s="27">
        <v>3830</v>
      </c>
      <c r="O7" s="27">
        <v>3980</v>
      </c>
      <c r="P7" s="27">
        <v>4160</v>
      </c>
      <c r="Q7" s="28">
        <v>4650</v>
      </c>
      <c r="R7" s="28">
        <v>5300</v>
      </c>
      <c r="S7" s="28">
        <v>5530</v>
      </c>
      <c r="T7" s="28">
        <f>2910*2</f>
        <v>5820</v>
      </c>
      <c r="V7" s="29">
        <f>(T7-S7)/S7</f>
        <v>5.2441229656419529E-2</v>
      </c>
    </row>
    <row r="8" spans="1:22" ht="13.2" x14ac:dyDescent="0.25">
      <c r="A8" s="30"/>
      <c r="B8" s="31" t="s">
        <v>25</v>
      </c>
      <c r="C8" s="32">
        <v>2438</v>
      </c>
      <c r="D8" s="32">
        <v>2618</v>
      </c>
      <c r="E8" s="32">
        <v>2618</v>
      </c>
      <c r="F8" s="32">
        <v>2670</v>
      </c>
      <c r="G8" s="32">
        <v>2670</v>
      </c>
      <c r="H8" s="32">
        <v>2750</v>
      </c>
      <c r="I8" s="32">
        <v>2750</v>
      </c>
      <c r="J8" s="32">
        <v>2820</v>
      </c>
      <c r="K8" s="32">
        <v>2690</v>
      </c>
      <c r="L8" s="32">
        <v>2780</v>
      </c>
      <c r="M8" s="33">
        <v>3100</v>
      </c>
      <c r="N8" s="33">
        <v>4000</v>
      </c>
      <c r="O8" s="33">
        <v>3180</v>
      </c>
      <c r="P8" s="33">
        <v>3510</v>
      </c>
      <c r="Q8" s="33">
        <v>3860</v>
      </c>
      <c r="R8" s="33">
        <v>4050</v>
      </c>
      <c r="S8" s="33">
        <v>5694</v>
      </c>
      <c r="T8" s="33">
        <v>5829</v>
      </c>
      <c r="V8" s="29">
        <f t="shared" ref="V8:V15" si="0">(T8-S8)/S8</f>
        <v>2.3709167544783982E-2</v>
      </c>
    </row>
    <row r="9" spans="1:22" ht="13.2" x14ac:dyDescent="0.25">
      <c r="A9" s="30"/>
      <c r="B9" s="31" t="s">
        <v>26</v>
      </c>
      <c r="C9" s="32">
        <v>2500</v>
      </c>
      <c r="D9" s="32">
        <v>2600</v>
      </c>
      <c r="E9" s="32">
        <v>2600</v>
      </c>
      <c r="F9" s="32">
        <v>2600</v>
      </c>
      <c r="G9" s="32">
        <v>2730</v>
      </c>
      <c r="H9" s="32">
        <v>2730</v>
      </c>
      <c r="I9" s="32">
        <v>2946</v>
      </c>
      <c r="J9" s="32">
        <v>2946</v>
      </c>
      <c r="K9" s="32">
        <v>3124</v>
      </c>
      <c r="L9" s="32">
        <v>3204</v>
      </c>
      <c r="M9" s="33">
        <v>3500</v>
      </c>
      <c r="N9" s="33">
        <v>4920</v>
      </c>
      <c r="O9" s="33">
        <v>3666</v>
      </c>
      <c r="P9" s="33">
        <v>3666</v>
      </c>
      <c r="Q9" s="33">
        <v>3806</v>
      </c>
      <c r="R9" s="33">
        <v>4640</v>
      </c>
      <c r="S9" s="33">
        <v>4880</v>
      </c>
      <c r="T9" s="33">
        <v>5648</v>
      </c>
      <c r="U9" s="4">
        <v>8958</v>
      </c>
      <c r="V9" s="29">
        <f t="shared" si="0"/>
        <v>0.15737704918032788</v>
      </c>
    </row>
    <row r="10" spans="1:22" ht="13.2" x14ac:dyDescent="0.25">
      <c r="A10" s="30"/>
      <c r="B10" s="31" t="s">
        <v>27</v>
      </c>
      <c r="C10" s="32">
        <v>3360</v>
      </c>
      <c r="D10" s="32">
        <v>3424</v>
      </c>
      <c r="E10" s="32">
        <v>3488</v>
      </c>
      <c r="F10" s="32">
        <v>3520</v>
      </c>
      <c r="G10" s="32">
        <v>3776</v>
      </c>
      <c r="H10" s="32">
        <v>4064</v>
      </c>
      <c r="I10" s="32">
        <v>4192</v>
      </c>
      <c r="J10" s="32">
        <v>4224</v>
      </c>
      <c r="K10" s="32">
        <v>4512</v>
      </c>
      <c r="L10" s="32">
        <v>4640</v>
      </c>
      <c r="M10" s="33">
        <v>5024</v>
      </c>
      <c r="N10" s="33">
        <v>5690</v>
      </c>
      <c r="O10" s="33">
        <v>5974</v>
      </c>
      <c r="P10" s="33">
        <v>6482</v>
      </c>
      <c r="Q10" s="33">
        <v>7086</v>
      </c>
      <c r="R10" s="33">
        <v>7740</v>
      </c>
      <c r="S10" s="33">
        <v>7034</v>
      </c>
      <c r="T10" s="33">
        <v>7266</v>
      </c>
      <c r="U10" s="4">
        <v>7376</v>
      </c>
      <c r="V10" s="29">
        <f t="shared" si="0"/>
        <v>3.2982655672448111E-2</v>
      </c>
    </row>
    <row r="11" spans="1:22" ht="13.2" x14ac:dyDescent="0.25">
      <c r="A11" s="30"/>
      <c r="B11" s="31" t="s">
        <v>28</v>
      </c>
      <c r="C11" s="32">
        <v>2800</v>
      </c>
      <c r="D11" s="32">
        <v>2900</v>
      </c>
      <c r="E11" s="32">
        <v>3290</v>
      </c>
      <c r="F11" s="32">
        <v>3290</v>
      </c>
      <c r="G11" s="32">
        <v>3370</v>
      </c>
      <c r="H11" s="32">
        <v>3570</v>
      </c>
      <c r="I11" s="32">
        <v>3620</v>
      </c>
      <c r="J11" s="32">
        <v>3670</v>
      </c>
      <c r="K11" s="32">
        <v>3720</v>
      </c>
      <c r="L11" s="32">
        <v>3840</v>
      </c>
      <c r="M11" s="33">
        <v>3920</v>
      </c>
      <c r="N11" s="33">
        <v>3920</v>
      </c>
      <c r="O11" s="33">
        <v>4300</v>
      </c>
      <c r="P11" s="33">
        <v>4600</v>
      </c>
      <c r="Q11" s="33">
        <v>4900</v>
      </c>
      <c r="R11" s="33">
        <v>4750</v>
      </c>
      <c r="S11" s="33">
        <v>5186</v>
      </c>
      <c r="T11" s="33">
        <v>5400</v>
      </c>
      <c r="V11" s="29">
        <f t="shared" si="0"/>
        <v>4.1264944080215964E-2</v>
      </c>
    </row>
    <row r="12" spans="1:22" ht="13.2" x14ac:dyDescent="0.25">
      <c r="A12" s="30"/>
      <c r="B12" s="31" t="s">
        <v>29</v>
      </c>
      <c r="C12" s="32">
        <v>2764</v>
      </c>
      <c r="D12" s="32">
        <v>2842</v>
      </c>
      <c r="E12" s="32">
        <v>2932</v>
      </c>
      <c r="F12" s="32">
        <v>2992</v>
      </c>
      <c r="G12" s="32">
        <v>3058</v>
      </c>
      <c r="H12" s="32">
        <v>3194</v>
      </c>
      <c r="I12" s="32">
        <v>3358</v>
      </c>
      <c r="J12" s="32">
        <v>3404</v>
      </c>
      <c r="K12" s="32">
        <v>3306</v>
      </c>
      <c r="L12" s="32">
        <v>3376</v>
      </c>
      <c r="M12" s="33">
        <v>3412</v>
      </c>
      <c r="N12" s="33">
        <v>3488</v>
      </c>
      <c r="O12" s="33">
        <v>3674</v>
      </c>
      <c r="P12" s="33">
        <v>3916</v>
      </c>
      <c r="Q12" s="33">
        <v>4202</v>
      </c>
      <c r="R12" s="33">
        <v>4460</v>
      </c>
      <c r="S12" s="33">
        <v>4650</v>
      </c>
      <c r="T12" s="33">
        <f>(1090*2)+1355+1355</f>
        <v>4890</v>
      </c>
      <c r="V12" s="29">
        <f t="shared" si="0"/>
        <v>5.1612903225806452E-2</v>
      </c>
    </row>
    <row r="13" spans="1:22" ht="13.2" x14ac:dyDescent="0.25">
      <c r="A13" s="30"/>
      <c r="B13" s="31" t="s">
        <v>30</v>
      </c>
      <c r="C13" s="32">
        <v>2664</v>
      </c>
      <c r="D13" s="32">
        <v>2610</v>
      </c>
      <c r="E13" s="32">
        <v>2750</v>
      </c>
      <c r="F13" s="32">
        <v>2834</v>
      </c>
      <c r="G13" s="32">
        <v>2908</v>
      </c>
      <c r="H13" s="32">
        <v>2960</v>
      </c>
      <c r="I13" s="32">
        <v>3030</v>
      </c>
      <c r="J13" s="32">
        <v>3122</v>
      </c>
      <c r="K13" s="32">
        <v>3210</v>
      </c>
      <c r="L13" s="32">
        <v>3285</v>
      </c>
      <c r="M13" s="33">
        <v>3340</v>
      </c>
      <c r="N13" s="33">
        <v>3631</v>
      </c>
      <c r="O13" s="33">
        <v>3848</v>
      </c>
      <c r="P13" s="33">
        <v>4030</v>
      </c>
      <c r="Q13" s="33">
        <v>4078</v>
      </c>
      <c r="R13" s="33">
        <v>4106</v>
      </c>
      <c r="S13" s="33">
        <v>4184</v>
      </c>
      <c r="T13" s="33">
        <v>4136</v>
      </c>
      <c r="V13" s="29">
        <f t="shared" si="0"/>
        <v>-1.1472275334608031E-2</v>
      </c>
    </row>
    <row r="14" spans="1:22" ht="13.2" x14ac:dyDescent="0.25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39"/>
      <c r="P14" s="39"/>
      <c r="Q14" s="39"/>
      <c r="R14" s="39"/>
      <c r="S14" s="39"/>
      <c r="T14" s="39"/>
      <c r="V14" s="29"/>
    </row>
    <row r="15" spans="1:22" ht="13.2" x14ac:dyDescent="0.25">
      <c r="A15" s="40"/>
      <c r="B15" s="41" t="s">
        <v>31</v>
      </c>
      <c r="C15" s="42">
        <f t="shared" ref="C15:M15" si="1">AVERAGE(C7:C13)</f>
        <v>2693.7142857142858</v>
      </c>
      <c r="D15" s="42">
        <f t="shared" si="1"/>
        <v>2767.7142857142858</v>
      </c>
      <c r="E15" s="43">
        <f t="shared" si="1"/>
        <v>2896.1428571428573</v>
      </c>
      <c r="F15" s="43">
        <f t="shared" si="1"/>
        <v>2938</v>
      </c>
      <c r="G15" s="43">
        <f t="shared" si="1"/>
        <v>3037.4285714285716</v>
      </c>
      <c r="H15" s="43">
        <f t="shared" si="1"/>
        <v>3174</v>
      </c>
      <c r="I15" s="43">
        <f t="shared" si="1"/>
        <v>3279.4285714285716</v>
      </c>
      <c r="J15" s="43">
        <f t="shared" si="1"/>
        <v>3342.2857142857142</v>
      </c>
      <c r="K15" s="43">
        <f t="shared" si="1"/>
        <v>3413.1428571428573</v>
      </c>
      <c r="L15" s="43">
        <f t="shared" si="1"/>
        <v>3512.1428571428573</v>
      </c>
      <c r="M15" s="44">
        <f t="shared" si="1"/>
        <v>3698</v>
      </c>
      <c r="N15" s="44">
        <f>AVERAGE(N7:N13)</f>
        <v>4211.2857142857147</v>
      </c>
      <c r="O15" s="44">
        <f t="shared" ref="O15:P15" si="2">AVERAGE(O7:O13)</f>
        <v>4088.8571428571427</v>
      </c>
      <c r="P15" s="44">
        <f t="shared" si="2"/>
        <v>4337.7142857142853</v>
      </c>
      <c r="Q15" s="44">
        <f>IFERROR(AVERAGE(Q7:Q13),"---")</f>
        <v>4654.5714285714284</v>
      </c>
      <c r="R15" s="44">
        <f>IFERROR(AVERAGE(R7:R13),"---")</f>
        <v>5006.5714285714284</v>
      </c>
      <c r="S15" s="44">
        <f>IFERROR(AVERAGE(S7:S13),"---")</f>
        <v>5308.2857142857147</v>
      </c>
      <c r="T15" s="44">
        <f>IFERROR(AVERAGE(T7:T13),"---")</f>
        <v>5569.8571428571431</v>
      </c>
      <c r="V15" s="29">
        <f t="shared" si="0"/>
        <v>4.9276064373755285E-2</v>
      </c>
    </row>
    <row r="16" spans="1:22" ht="6" customHeight="1" x14ac:dyDescent="0.25">
      <c r="A16" s="45"/>
      <c r="B16" s="46"/>
      <c r="C16" s="36"/>
      <c r="D16" s="36"/>
      <c r="E16" s="46"/>
      <c r="F16" s="46"/>
      <c r="G16" s="46"/>
      <c r="H16" s="46"/>
      <c r="I16" s="46"/>
      <c r="J16" s="46"/>
      <c r="K16" s="46"/>
      <c r="L16" s="46"/>
      <c r="M16" s="47"/>
      <c r="N16" s="47"/>
      <c r="O16" s="47"/>
      <c r="P16" s="47"/>
      <c r="Q16" s="47"/>
      <c r="R16" s="47"/>
      <c r="S16" s="47"/>
      <c r="T16" s="47"/>
    </row>
    <row r="17" spans="1:28" ht="3" hidden="1" customHeight="1" x14ac:dyDescent="0.25">
      <c r="A17" s="35"/>
      <c r="B17" s="37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8" ht="3" customHeight="1" x14ac:dyDescent="0.25">
      <c r="A18" s="35"/>
      <c r="B18" s="37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8" ht="13.2" x14ac:dyDescent="0.25">
      <c r="A19" s="48" t="s">
        <v>32</v>
      </c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8" ht="3" customHeight="1" x14ac:dyDescent="0.25">
      <c r="A20" s="35"/>
      <c r="B20" s="49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8" ht="11.7" customHeight="1" x14ac:dyDescent="0.25">
      <c r="A21" s="67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ht="11.7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ht="11.7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8"/>
      <c r="T23" s="51" t="s">
        <v>34</v>
      </c>
    </row>
    <row r="24" spans="1:28" x14ac:dyDescent="0.25">
      <c r="B24" s="52"/>
      <c r="D24" s="54"/>
      <c r="E24" s="55"/>
      <c r="F24" s="56"/>
      <c r="G24" s="56"/>
      <c r="H24" s="56"/>
      <c r="I24" s="56"/>
      <c r="J24" s="56"/>
      <c r="K24" s="56"/>
      <c r="L24" s="56"/>
      <c r="M24" s="56"/>
      <c r="N24" s="56"/>
      <c r="P24" s="56"/>
      <c r="Q24" s="56"/>
      <c r="R24" s="56"/>
      <c r="S24" s="56"/>
      <c r="T24" s="56" t="s">
        <v>0</v>
      </c>
    </row>
    <row r="25" spans="1:28" x14ac:dyDescent="0.25">
      <c r="A25" s="57" t="s">
        <v>35</v>
      </c>
      <c r="C25" s="58"/>
      <c r="D25" s="59"/>
      <c r="E25" s="60"/>
      <c r="F25" s="61"/>
      <c r="G25" s="62"/>
      <c r="H25" s="63"/>
      <c r="I25" s="63"/>
      <c r="J25" s="63"/>
      <c r="K25" s="63"/>
      <c r="L25" s="63"/>
      <c r="M25" s="63"/>
      <c r="N25" s="63"/>
      <c r="P25" s="63"/>
      <c r="Q25" s="63"/>
      <c r="R25" s="63"/>
      <c r="S25" s="63"/>
      <c r="T25" s="63">
        <v>41611</v>
      </c>
    </row>
    <row r="26" spans="1:28" x14ac:dyDescent="0.25">
      <c r="C26" s="64"/>
      <c r="D26" s="65"/>
    </row>
  </sheetData>
  <mergeCells count="1">
    <mergeCell ref="A21:S23"/>
  </mergeCells>
  <printOptions horizontalCentered="1"/>
  <pageMargins left="0.3" right="0.3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CCRB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2014-01-15T21:49:07Z</cp:lastPrinted>
  <dcterms:created xsi:type="dcterms:W3CDTF">2013-11-07T16:56:53Z</dcterms:created>
  <dcterms:modified xsi:type="dcterms:W3CDTF">2014-02-03T21:43:12Z</dcterms:modified>
</cp:coreProperties>
</file>