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755" yWindow="0" windowWidth="15480" windowHeight="10920"/>
  </bookViews>
  <sheets>
    <sheet name="DGCK12-13" sheetId="1" r:id="rId1"/>
  </sheets>
  <calcPr calcId="125725" concurrentCalc="0"/>
</workbook>
</file>

<file path=xl/calcChain.xml><?xml version="1.0" encoding="utf-8"?>
<calcChain xmlns="http://schemas.openxmlformats.org/spreadsheetml/2006/main">
  <c r="H64" i="1"/>
  <c r="F60"/>
  <c r="F57"/>
  <c r="F58"/>
  <c r="F59"/>
  <c r="F61"/>
  <c r="F62"/>
  <c r="F43"/>
  <c r="F44"/>
  <c r="F45"/>
  <c r="F46"/>
  <c r="F47"/>
  <c r="F48"/>
  <c r="F49"/>
  <c r="F50"/>
  <c r="F51"/>
  <c r="F52"/>
  <c r="F53"/>
  <c r="F54"/>
  <c r="F55"/>
  <c r="F38"/>
  <c r="F39"/>
  <c r="F40"/>
  <c r="F41"/>
  <c r="F35"/>
  <c r="F36"/>
  <c r="F28"/>
  <c r="F29"/>
  <c r="F31"/>
  <c r="F32"/>
  <c r="F33"/>
  <c r="F18"/>
  <c r="F19"/>
  <c r="F20"/>
  <c r="F21"/>
  <c r="F22"/>
  <c r="F23"/>
  <c r="F24"/>
  <c r="F25"/>
  <c r="F26"/>
  <c r="F12"/>
  <c r="F13"/>
  <c r="F14"/>
  <c r="F15"/>
  <c r="F16"/>
  <c r="F8"/>
  <c r="F9"/>
  <c r="F10"/>
  <c r="F63"/>
  <c r="F11"/>
  <c r="F17"/>
  <c r="F27"/>
  <c r="F34"/>
  <c r="F37"/>
  <c r="F42"/>
  <c r="F56"/>
</calcChain>
</file>

<file path=xl/sharedStrings.xml><?xml version="1.0" encoding="utf-8"?>
<sst xmlns="http://schemas.openxmlformats.org/spreadsheetml/2006/main" count="160" uniqueCount="119">
  <si>
    <t>Physical Chemistry I</t>
  </si>
  <si>
    <t>PHYS</t>
  </si>
  <si>
    <t>CULTURAL CONTEXT (H/SS)</t>
  </si>
  <si>
    <t>ENGINEERING SCIENCES</t>
  </si>
  <si>
    <t>ES</t>
  </si>
  <si>
    <t>Thermodynamics I</t>
  </si>
  <si>
    <t>LIFE</t>
    <phoneticPr fontId="0" type="noConversion"/>
  </si>
  <si>
    <t>Fluid Dynamics</t>
  </si>
  <si>
    <t>CHEMICAL ENGINEERING</t>
  </si>
  <si>
    <t>CHE</t>
  </si>
  <si>
    <t>Unit Operations Lab I</t>
  </si>
  <si>
    <t>Unit Operations Lab II</t>
  </si>
  <si>
    <t>Process Design I</t>
  </si>
  <si>
    <t>Process Design II</t>
  </si>
  <si>
    <t>TOTAL HOURS REMAINING =</t>
  </si>
  <si>
    <t>Advisor approval</t>
  </si>
  <si>
    <t>GRAD DATE:</t>
  </si>
  <si>
    <t>Student Signature</t>
  </si>
  <si>
    <t>ADVISOR</t>
  </si>
  <si>
    <t>TRANSFER WORK:</t>
  </si>
  <si>
    <t>[1]</t>
  </si>
  <si>
    <t>College approval</t>
  </si>
  <si>
    <t>SCIENCE</t>
  </si>
  <si>
    <t>FRESHMAN ORIENTATION</t>
  </si>
  <si>
    <t>Minimum Required</t>
  </si>
  <si>
    <t>Transport Phenomena</t>
  </si>
  <si>
    <t>Unit Operations</t>
  </si>
  <si>
    <t>WA</t>
  </si>
  <si>
    <t>WB</t>
  </si>
  <si>
    <t>Intro to Chem Engr Computing</t>
  </si>
  <si>
    <t>[9]</t>
  </si>
  <si>
    <t>Total Hours</t>
  </si>
  <si>
    <t>V</t>
  </si>
  <si>
    <t>CONCENTRATION AREA:</t>
  </si>
  <si>
    <t>QB</t>
  </si>
  <si>
    <t>SP</t>
  </si>
  <si>
    <t>SB</t>
  </si>
  <si>
    <t>I,L,O</t>
  </si>
  <si>
    <t>O</t>
  </si>
  <si>
    <t>CHE 3040, CHE 4070</t>
    <phoneticPr fontId="0" type="noConversion"/>
  </si>
  <si>
    <t>CHE 3025, CHE 3030, CHE 4060</t>
    <phoneticPr fontId="0" type="noConversion"/>
  </si>
  <si>
    <t>[ECON1200, HIST1211,1221,1251, or POLS1000]</t>
    <phoneticPr fontId="0" type="noConversion"/>
  </si>
  <si>
    <t>WC,O</t>
  </si>
  <si>
    <t>CHEM 2420</t>
    <phoneticPr fontId="0" type="noConversion"/>
  </si>
  <si>
    <t>Concurrent enrollment in MATH 2200</t>
    <phoneticPr fontId="0" type="noConversion"/>
  </si>
  <si>
    <t>MATH 2210 and either PHYS 1210 or ES 2120</t>
    <phoneticPr fontId="0" type="noConversion"/>
  </si>
  <si>
    <t>ES 2310, CHE 2060</t>
    <phoneticPr fontId="0" type="noConversion"/>
  </si>
  <si>
    <t>Concurrent enrollment in CHE 3015 and CHE 3030</t>
    <phoneticPr fontId="0" type="noConversion"/>
  </si>
  <si>
    <t>CHE 3030</t>
    <phoneticPr fontId="0" type="noConversion"/>
  </si>
  <si>
    <t>Reaction Engineering</t>
    <phoneticPr fontId="0" type="noConversion"/>
  </si>
  <si>
    <t>CHE 3015, CHE 3025</t>
    <phoneticPr fontId="0" type="noConversion"/>
  </si>
  <si>
    <t>Credit</t>
    <phoneticPr fontId="0" type="noConversion"/>
  </si>
  <si>
    <t>STUDENT e-mail:</t>
    <phoneticPr fontId="0" type="noConversion"/>
  </si>
  <si>
    <t>Prerequisites</t>
  </si>
  <si>
    <t>[or ENGL 1210, HP 1020]</t>
  </si>
  <si>
    <t>STUDENT</t>
  </si>
  <si>
    <t>GENERAL</t>
  </si>
  <si>
    <t>Hrs</t>
  </si>
  <si>
    <t>Grade</t>
  </si>
  <si>
    <t>ENGL</t>
  </si>
  <si>
    <t>PEAC</t>
  </si>
  <si>
    <t>[4]</t>
  </si>
  <si>
    <t xml:space="preserve">MATH </t>
  </si>
  <si>
    <t>MATH</t>
  </si>
  <si>
    <t>Calculus I</t>
  </si>
  <si>
    <t>Calculus II</t>
  </si>
  <si>
    <t>Calculus III</t>
  </si>
  <si>
    <t>[15]</t>
  </si>
  <si>
    <t>CHEM</t>
  </si>
  <si>
    <t>Organic Chemistry I</t>
  </si>
  <si>
    <t>Organic Chemistry II</t>
  </si>
  <si>
    <t>Date</t>
  </si>
  <si>
    <t>W#</t>
  </si>
  <si>
    <t>C in MATH 2200</t>
  </si>
  <si>
    <t>C in MATH 2205</t>
  </si>
  <si>
    <t>CHEM 1060 (or CHEM 1030)</t>
  </si>
  <si>
    <t>CHEM 1050 (or CHEM 1020)</t>
  </si>
  <si>
    <t>MATH 2210, PHYS 1220, CHEM 1060 (or CHEM 1030)</t>
  </si>
  <si>
    <t>C in MATH 2200, Concurrent in MATH 2205</t>
  </si>
  <si>
    <t>C in MATH 2205, Concurrent in MATH 2210</t>
  </si>
  <si>
    <t>General Biology I</t>
  </si>
  <si>
    <t>Applied Differential Equations I</t>
  </si>
  <si>
    <t>Advanced General Chemistry I</t>
  </si>
  <si>
    <t>Advanced General Chemistry II</t>
  </si>
  <si>
    <t>Engineering Physics I</t>
  </si>
  <si>
    <t>Engineering Physics II</t>
  </si>
  <si>
    <t>[or transfer at least 16 hours AND ES 1002 (L,O)]</t>
  </si>
  <si>
    <t>Orientation to Engineering Study</t>
  </si>
  <si>
    <t>Intro to Engineering Problem Solving</t>
  </si>
  <si>
    <t>Chemical Process Analysis</t>
  </si>
  <si>
    <t>Multicomponent Thermodynamics</t>
  </si>
  <si>
    <t>Process Simulation &amp; Economics</t>
  </si>
  <si>
    <t>Process Dynamics and Control</t>
  </si>
  <si>
    <t>C in ES 1060, Concurrent in MATH 2310</t>
  </si>
  <si>
    <t>CHE 3030, CHE 3070 and Concurrent in CHE 4060</t>
  </si>
  <si>
    <t>APPROVED ELECTIVES</t>
  </si>
  <si>
    <t>[31]</t>
  </si>
  <si>
    <t>[38]</t>
  </si>
  <si>
    <t>[18]</t>
  </si>
  <si>
    <t>At least 13 hrs must be 3000-level or higher</t>
  </si>
  <si>
    <t>C in MATH 2205, CHEM 1050 (or CHEM 1020)</t>
  </si>
  <si>
    <t>CHE 2005, CHE 3015, CHE 3025</t>
  </si>
  <si>
    <t>College Composition and Rhetoric</t>
  </si>
  <si>
    <t>P</t>
  </si>
  <si>
    <t>Physical Activity and Your Health</t>
  </si>
  <si>
    <t>C in MATH 1405 or 1450, or MPE 5, or ACT 27, or SAT 600</t>
  </si>
  <si>
    <t>C in MATH 0921, or MPE 2, or ACT 21, or SAT 600</t>
  </si>
  <si>
    <t>ACT 25, or MPE 4, or MATH 1400, or MATH 1450</t>
  </si>
  <si>
    <t>CHE 3025, WA</t>
  </si>
  <si>
    <t>Foreign Language I</t>
  </si>
  <si>
    <t>Foreign Language II</t>
  </si>
  <si>
    <t>Foreign Language III</t>
  </si>
  <si>
    <t>Foreign Language IV</t>
  </si>
  <si>
    <t>[13]</t>
  </si>
  <si>
    <t>[129]</t>
  </si>
  <si>
    <t xml:space="preserve">    Department approval</t>
  </si>
  <si>
    <t>C in ES 2330, C in CHE 2005</t>
  </si>
  <si>
    <t xml:space="preserve">              (for students entering UW Fall 2011 or later)</t>
  </si>
  <si>
    <t xml:space="preserve">               CHEMICAL ENGINEERING (International Option) DEGREE CHECK</t>
  </si>
</sst>
</file>

<file path=xl/styles.xml><?xml version="1.0" encoding="utf-8"?>
<styleSheet xmlns="http://schemas.openxmlformats.org/spreadsheetml/2006/main">
  <fonts count="8">
    <font>
      <sz val="10"/>
      <name val="MS Sans Serif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  <xf numFmtId="0" fontId="3" fillId="0" borderId="0" xfId="0" applyFont="1" applyAlignment="1"/>
    <xf numFmtId="0" fontId="6" fillId="0" borderId="3" xfId="0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1" fillId="0" borderId="3" xfId="0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2" borderId="0" xfId="0" applyFont="1" applyFill="1"/>
    <xf numFmtId="0" fontId="1" fillId="2" borderId="3" xfId="0" applyFont="1" applyFill="1" applyBorder="1"/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7" xfId="0" applyFont="1" applyBorder="1"/>
    <xf numFmtId="0" fontId="5" fillId="0" borderId="3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7" fillId="0" borderId="3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9"/>
  <sheetViews>
    <sheetView tabSelected="1" zoomScaleNormal="100" workbookViewId="0">
      <selection activeCell="E2" sqref="E2"/>
    </sheetView>
  </sheetViews>
  <sheetFormatPr defaultColWidth="8.7109375" defaultRowHeight="12.75"/>
  <cols>
    <col min="1" max="1" width="5.28515625" style="3" customWidth="1"/>
    <col min="2" max="3" width="7.7109375" style="3" customWidth="1"/>
    <col min="4" max="4" width="34.5703125" style="1" customWidth="1"/>
    <col min="5" max="7" width="7.7109375" style="3" customWidth="1"/>
    <col min="8" max="12" width="4.7109375" style="3" customWidth="1"/>
    <col min="13" max="13" width="7.7109375" style="3" customWidth="1"/>
    <col min="14" max="14" width="18" style="2" customWidth="1"/>
    <col min="15" max="20" width="4.7109375" style="2" customWidth="1"/>
    <col min="21" max="16384" width="8.7109375" style="2"/>
  </cols>
  <sheetData>
    <row r="1" spans="1:16" ht="15" customHeight="1">
      <c r="D1" s="38"/>
      <c r="E1" s="66" t="s">
        <v>118</v>
      </c>
      <c r="H1" s="2"/>
      <c r="I1" s="2"/>
      <c r="J1" s="2"/>
      <c r="K1" s="2"/>
      <c r="L1" s="2"/>
      <c r="M1" s="2"/>
      <c r="P1" s="9"/>
    </row>
    <row r="2" spans="1:16" ht="15" customHeight="1">
      <c r="D2" s="38"/>
      <c r="E2" s="3" t="s">
        <v>117</v>
      </c>
      <c r="H2" s="2"/>
      <c r="I2" s="2"/>
      <c r="J2" s="2"/>
      <c r="K2" s="2"/>
      <c r="L2" s="2"/>
      <c r="M2" s="2"/>
      <c r="P2" s="9"/>
    </row>
    <row r="3" spans="1:16" ht="13.5" customHeight="1">
      <c r="A3" s="5" t="s">
        <v>55</v>
      </c>
      <c r="C3" s="10"/>
      <c r="D3" s="7"/>
      <c r="E3" s="10"/>
      <c r="H3" s="11" t="s">
        <v>72</v>
      </c>
      <c r="I3" s="7"/>
      <c r="J3" s="6"/>
      <c r="K3" s="6"/>
      <c r="L3" s="6"/>
      <c r="M3" s="6"/>
      <c r="N3" s="6"/>
      <c r="O3" s="6"/>
      <c r="P3" s="9"/>
    </row>
    <row r="4" spans="1:16" ht="14.25" customHeight="1">
      <c r="A4" s="41" t="s">
        <v>52</v>
      </c>
      <c r="B4" s="10"/>
      <c r="C4" s="39"/>
      <c r="D4" s="7"/>
      <c r="E4" s="22"/>
      <c r="F4" s="10"/>
      <c r="G4" s="10"/>
      <c r="H4" s="11" t="s">
        <v>33</v>
      </c>
      <c r="J4" s="4"/>
      <c r="K4" s="8"/>
      <c r="L4" s="8"/>
      <c r="M4" s="8"/>
      <c r="N4" s="8"/>
      <c r="O4" s="8"/>
      <c r="P4" s="10"/>
    </row>
    <row r="5" spans="1:16" ht="15" customHeight="1">
      <c r="A5" s="5" t="s">
        <v>18</v>
      </c>
      <c r="C5" s="10"/>
      <c r="D5" s="28"/>
      <c r="E5" s="10"/>
      <c r="F5" s="10"/>
      <c r="G5" s="39"/>
      <c r="H5" s="11" t="s">
        <v>19</v>
      </c>
      <c r="I5" s="28"/>
      <c r="J5" s="27"/>
      <c r="K5" s="27"/>
      <c r="M5" s="11" t="s">
        <v>16</v>
      </c>
      <c r="N5" s="54"/>
      <c r="O5" s="27"/>
      <c r="P5" s="53"/>
    </row>
    <row r="6" spans="1:16" ht="4.5" customHeight="1" thickBot="1">
      <c r="A6" s="12"/>
      <c r="B6" s="12"/>
      <c r="C6" s="12"/>
      <c r="D6" s="14"/>
      <c r="E6" s="15"/>
      <c r="F6" s="15"/>
      <c r="G6" s="15"/>
      <c r="H6" s="12"/>
      <c r="I6" s="12"/>
      <c r="J6" s="15"/>
      <c r="K6" s="12"/>
      <c r="L6" s="12"/>
      <c r="M6" s="12"/>
      <c r="N6" s="13"/>
      <c r="O6" s="13"/>
      <c r="P6" s="9"/>
    </row>
    <row r="7" spans="1:16" ht="12" customHeight="1">
      <c r="A7" s="5" t="s">
        <v>56</v>
      </c>
      <c r="E7" s="16" t="s">
        <v>57</v>
      </c>
      <c r="F7" s="16" t="s">
        <v>51</v>
      </c>
      <c r="G7" s="18" t="s">
        <v>58</v>
      </c>
      <c r="H7" s="17"/>
      <c r="I7" s="17"/>
      <c r="J7" s="17"/>
      <c r="K7" s="17"/>
      <c r="L7" s="17"/>
      <c r="M7" s="17"/>
      <c r="P7" s="9"/>
    </row>
    <row r="8" spans="1:16" ht="12" customHeight="1">
      <c r="A8" s="3" t="s">
        <v>27</v>
      </c>
      <c r="B8" s="3" t="s">
        <v>59</v>
      </c>
      <c r="C8" s="3">
        <v>1010</v>
      </c>
      <c r="D8" s="1" t="s">
        <v>102</v>
      </c>
      <c r="E8" s="3">
        <v>3</v>
      </c>
      <c r="F8" s="3" t="str">
        <f>IF(OR(G8="A", G8="B", G8="C", G8="D", G8="S", G8="T", G8="TR", G8="TA", G8="TB", G8="TC",G8="AP"),E8,"")</f>
        <v/>
      </c>
      <c r="G8" s="20"/>
      <c r="H8" s="25" t="s">
        <v>54</v>
      </c>
      <c r="I8" s="20"/>
      <c r="J8" s="20"/>
      <c r="K8" s="20"/>
      <c r="L8" s="20"/>
      <c r="M8" s="20"/>
      <c r="N8" s="19"/>
      <c r="O8" s="19"/>
      <c r="P8" s="9"/>
    </row>
    <row r="9" spans="1:16" ht="12" customHeight="1">
      <c r="A9" s="3" t="s">
        <v>103</v>
      </c>
      <c r="B9" s="3" t="s">
        <v>60</v>
      </c>
      <c r="C9" s="20">
        <v>1001</v>
      </c>
      <c r="D9" s="25" t="s">
        <v>104</v>
      </c>
      <c r="E9" s="8">
        <v>1</v>
      </c>
      <c r="F9" s="32" t="str">
        <f t="shared" ref="F9:F61" si="0">IF(OR(G9="A", G9="B", G9="C", G9="D", G9="S", G9="T", G9="TR", G9="TA", G9="TB", G9="TC",G9="AP"),E9,"")</f>
        <v/>
      </c>
      <c r="G9" s="20"/>
      <c r="H9" s="20"/>
      <c r="I9" s="20"/>
      <c r="J9" s="20"/>
      <c r="K9" s="20"/>
      <c r="L9" s="20"/>
      <c r="M9" s="20"/>
      <c r="N9" s="19"/>
      <c r="O9" s="19"/>
      <c r="P9" s="9"/>
    </row>
    <row r="10" spans="1:16" ht="12" customHeight="1">
      <c r="C10" s="4"/>
      <c r="D10" s="21" t="s">
        <v>24</v>
      </c>
      <c r="E10" s="4" t="s">
        <v>61</v>
      </c>
      <c r="F10" s="3">
        <f>SUM(F8:F9)</f>
        <v>0</v>
      </c>
      <c r="G10" s="10"/>
      <c r="P10" s="9"/>
    </row>
    <row r="11" spans="1:16" ht="12" customHeight="1">
      <c r="A11" s="5" t="s">
        <v>62</v>
      </c>
      <c r="F11" s="3" t="str">
        <f t="shared" si="0"/>
        <v/>
      </c>
      <c r="H11" s="56" t="s">
        <v>53</v>
      </c>
      <c r="P11" s="9"/>
    </row>
    <row r="12" spans="1:16" ht="12" customHeight="1">
      <c r="A12" s="3" t="s">
        <v>34</v>
      </c>
      <c r="B12" s="3" t="s">
        <v>63</v>
      </c>
      <c r="C12" s="3">
        <v>2200</v>
      </c>
      <c r="D12" s="1" t="s">
        <v>64</v>
      </c>
      <c r="E12" s="3">
        <v>4</v>
      </c>
      <c r="F12" s="3" t="str">
        <f t="shared" si="0"/>
        <v/>
      </c>
      <c r="G12" s="20"/>
      <c r="H12" s="57" t="s">
        <v>105</v>
      </c>
      <c r="I12" s="20"/>
      <c r="J12" s="20"/>
      <c r="K12" s="20"/>
      <c r="L12" s="20"/>
      <c r="M12" s="20"/>
      <c r="N12" s="19"/>
      <c r="O12" s="19"/>
      <c r="P12" s="9"/>
    </row>
    <row r="13" spans="1:16" ht="12" customHeight="1">
      <c r="B13" s="3" t="s">
        <v>63</v>
      </c>
      <c r="C13" s="3">
        <v>2205</v>
      </c>
      <c r="D13" s="1" t="s">
        <v>65</v>
      </c>
      <c r="E13" s="3">
        <v>4</v>
      </c>
      <c r="F13" s="32" t="str">
        <f t="shared" si="0"/>
        <v/>
      </c>
      <c r="G13" s="20"/>
      <c r="H13" s="57" t="s">
        <v>73</v>
      </c>
      <c r="I13" s="20"/>
      <c r="J13" s="20"/>
      <c r="K13" s="20"/>
      <c r="L13" s="20"/>
      <c r="M13" s="20"/>
      <c r="N13" s="19"/>
      <c r="O13" s="19"/>
      <c r="P13" s="9"/>
    </row>
    <row r="14" spans="1:16" ht="12" customHeight="1">
      <c r="B14" s="3" t="s">
        <v>63</v>
      </c>
      <c r="C14" s="3">
        <v>2210</v>
      </c>
      <c r="D14" s="1" t="s">
        <v>66</v>
      </c>
      <c r="E14" s="3">
        <v>4</v>
      </c>
      <c r="F14" s="32" t="str">
        <f t="shared" si="0"/>
        <v/>
      </c>
      <c r="G14" s="20"/>
      <c r="H14" s="57" t="s">
        <v>74</v>
      </c>
      <c r="I14" s="20"/>
      <c r="J14" s="20"/>
      <c r="K14" s="20"/>
      <c r="L14" s="20"/>
      <c r="M14" s="20"/>
      <c r="N14" s="19"/>
      <c r="O14" s="19"/>
      <c r="P14" s="9"/>
    </row>
    <row r="15" spans="1:16" ht="12" customHeight="1">
      <c r="B15" s="3" t="s">
        <v>63</v>
      </c>
      <c r="C15" s="3">
        <v>2310</v>
      </c>
      <c r="D15" s="1" t="s">
        <v>81</v>
      </c>
      <c r="E15" s="10">
        <v>3</v>
      </c>
      <c r="F15" s="32" t="str">
        <f t="shared" si="0"/>
        <v/>
      </c>
      <c r="G15" s="20"/>
      <c r="H15" s="57" t="s">
        <v>74</v>
      </c>
      <c r="I15" s="20"/>
      <c r="J15" s="20"/>
      <c r="K15" s="20"/>
      <c r="L15" s="20"/>
      <c r="M15" s="20"/>
      <c r="N15" s="19"/>
      <c r="O15" s="19"/>
      <c r="P15" s="9"/>
    </row>
    <row r="16" spans="1:16" ht="12" customHeight="1">
      <c r="B16" s="10"/>
      <c r="C16" s="10"/>
      <c r="D16" s="21" t="s">
        <v>24</v>
      </c>
      <c r="E16" s="29" t="s">
        <v>67</v>
      </c>
      <c r="F16" s="3">
        <f>SUM(F12:F15)</f>
        <v>0</v>
      </c>
      <c r="G16" s="10"/>
      <c r="H16" s="10"/>
      <c r="I16" s="10"/>
      <c r="J16" s="10"/>
      <c r="K16" s="10"/>
      <c r="L16" s="10"/>
      <c r="M16" s="10"/>
      <c r="N16" s="9"/>
      <c r="O16" s="9"/>
      <c r="P16" s="9"/>
    </row>
    <row r="17" spans="1:16" ht="12" customHeight="1">
      <c r="A17" s="23" t="s">
        <v>22</v>
      </c>
      <c r="B17" s="10"/>
      <c r="C17" s="10"/>
      <c r="D17" s="22"/>
      <c r="F17" s="3" t="str">
        <f t="shared" si="0"/>
        <v/>
      </c>
      <c r="G17" s="10"/>
      <c r="H17" s="56" t="s">
        <v>53</v>
      </c>
      <c r="I17" s="10"/>
      <c r="J17" s="10"/>
      <c r="K17" s="10"/>
      <c r="L17" s="10"/>
      <c r="M17" s="10"/>
      <c r="N17" s="9"/>
      <c r="O17" s="9"/>
      <c r="P17" s="9"/>
    </row>
    <row r="18" spans="1:16" ht="12" customHeight="1">
      <c r="A18" s="3" t="s">
        <v>35</v>
      </c>
      <c r="B18" s="3" t="s">
        <v>68</v>
      </c>
      <c r="C18" s="3">
        <v>1050</v>
      </c>
      <c r="D18" s="1" t="s">
        <v>82</v>
      </c>
      <c r="E18" s="3">
        <v>4</v>
      </c>
      <c r="F18" s="3" t="str">
        <f t="shared" si="0"/>
        <v/>
      </c>
      <c r="G18" s="20"/>
      <c r="H18" s="57" t="s">
        <v>44</v>
      </c>
      <c r="I18" s="20"/>
      <c r="J18" s="20"/>
      <c r="K18" s="20"/>
      <c r="L18" s="20"/>
      <c r="M18" s="20"/>
      <c r="N18" s="19"/>
      <c r="O18" s="19"/>
      <c r="P18" s="9"/>
    </row>
    <row r="19" spans="1:16" ht="12" customHeight="1">
      <c r="A19" s="3" t="s">
        <v>35</v>
      </c>
      <c r="B19" s="3" t="s">
        <v>68</v>
      </c>
      <c r="C19" s="3">
        <v>1060</v>
      </c>
      <c r="D19" s="1" t="s">
        <v>83</v>
      </c>
      <c r="E19" s="3">
        <v>4</v>
      </c>
      <c r="F19" s="32" t="str">
        <f t="shared" si="0"/>
        <v/>
      </c>
      <c r="G19" s="20"/>
      <c r="H19" s="58" t="s">
        <v>76</v>
      </c>
      <c r="I19" s="20"/>
      <c r="J19" s="20"/>
      <c r="K19" s="20"/>
      <c r="L19" s="20"/>
      <c r="M19" s="20"/>
      <c r="N19" s="19"/>
      <c r="O19" s="19"/>
      <c r="P19" s="9"/>
    </row>
    <row r="20" spans="1:16" ht="12" customHeight="1">
      <c r="B20" s="3" t="s">
        <v>68</v>
      </c>
      <c r="C20" s="3">
        <v>2420</v>
      </c>
      <c r="D20" s="1" t="s">
        <v>69</v>
      </c>
      <c r="E20" s="3">
        <v>4</v>
      </c>
      <c r="F20" s="32" t="str">
        <f t="shared" si="0"/>
        <v/>
      </c>
      <c r="G20" s="20"/>
      <c r="H20" s="58" t="s">
        <v>75</v>
      </c>
      <c r="I20" s="20"/>
      <c r="J20" s="20"/>
      <c r="K20" s="20"/>
      <c r="L20" s="20"/>
      <c r="M20" s="20"/>
      <c r="N20" s="19"/>
      <c r="O20" s="19"/>
      <c r="P20" s="9"/>
    </row>
    <row r="21" spans="1:16" ht="12" customHeight="1">
      <c r="B21" s="3" t="s">
        <v>68</v>
      </c>
      <c r="C21" s="3">
        <v>2440</v>
      </c>
      <c r="D21" s="1" t="s">
        <v>70</v>
      </c>
      <c r="E21" s="3">
        <v>4</v>
      </c>
      <c r="F21" s="32" t="str">
        <f t="shared" si="0"/>
        <v/>
      </c>
      <c r="G21" s="20"/>
      <c r="H21" s="58" t="s">
        <v>43</v>
      </c>
      <c r="I21" s="20"/>
      <c r="J21" s="20"/>
      <c r="K21" s="20"/>
      <c r="L21" s="20"/>
      <c r="M21" s="20"/>
      <c r="N21" s="19"/>
      <c r="O21" s="19"/>
      <c r="P21" s="9"/>
    </row>
    <row r="22" spans="1:16" ht="12" customHeight="1">
      <c r="A22" s="65"/>
      <c r="B22" s="3" t="s">
        <v>68</v>
      </c>
      <c r="C22" s="3">
        <v>4507</v>
      </c>
      <c r="D22" s="1" t="s">
        <v>0</v>
      </c>
      <c r="E22" s="3">
        <v>3</v>
      </c>
      <c r="F22" s="32" t="str">
        <f t="shared" si="0"/>
        <v/>
      </c>
      <c r="G22" s="20"/>
      <c r="H22" s="58" t="s">
        <v>77</v>
      </c>
      <c r="I22" s="20"/>
      <c r="J22" s="20"/>
      <c r="K22" s="20"/>
      <c r="L22" s="20"/>
      <c r="M22" s="20"/>
      <c r="N22" s="19"/>
      <c r="O22" s="19"/>
      <c r="P22" s="9"/>
    </row>
    <row r="23" spans="1:16" ht="12" customHeight="1">
      <c r="A23" s="3" t="s">
        <v>35</v>
      </c>
      <c r="B23" s="10" t="s">
        <v>1</v>
      </c>
      <c r="C23" s="10">
        <v>1210</v>
      </c>
      <c r="D23" s="22" t="s">
        <v>84</v>
      </c>
      <c r="E23" s="10">
        <v>4</v>
      </c>
      <c r="F23" s="32" t="str">
        <f t="shared" si="0"/>
        <v/>
      </c>
      <c r="G23" s="20"/>
      <c r="H23" s="58" t="s">
        <v>78</v>
      </c>
      <c r="I23" s="20"/>
      <c r="J23" s="20"/>
      <c r="K23" s="20"/>
      <c r="L23" s="20"/>
      <c r="M23" s="20"/>
      <c r="N23" s="19"/>
      <c r="O23" s="60"/>
      <c r="P23" s="9"/>
    </row>
    <row r="24" spans="1:16" ht="12" customHeight="1">
      <c r="A24" s="3" t="s">
        <v>35</v>
      </c>
      <c r="B24" s="10" t="s">
        <v>1</v>
      </c>
      <c r="C24" s="10">
        <v>1220</v>
      </c>
      <c r="D24" s="22" t="s">
        <v>85</v>
      </c>
      <c r="E24" s="10">
        <v>4</v>
      </c>
      <c r="F24" s="32" t="str">
        <f t="shared" si="0"/>
        <v/>
      </c>
      <c r="G24" s="20"/>
      <c r="H24" s="58" t="s">
        <v>79</v>
      </c>
      <c r="I24" s="20"/>
      <c r="J24" s="20"/>
      <c r="K24" s="20"/>
      <c r="L24" s="20"/>
      <c r="M24" s="20"/>
      <c r="N24" s="19"/>
      <c r="O24" s="19"/>
      <c r="P24" s="9"/>
    </row>
    <row r="25" spans="1:16" ht="12" customHeight="1">
      <c r="A25" s="3" t="s">
        <v>36</v>
      </c>
      <c r="B25" s="20" t="s">
        <v>6</v>
      </c>
      <c r="C25" s="20">
        <v>1010</v>
      </c>
      <c r="D25" s="19" t="s">
        <v>80</v>
      </c>
      <c r="E25" s="8">
        <v>4</v>
      </c>
      <c r="F25" s="32" t="str">
        <f t="shared" si="0"/>
        <v/>
      </c>
      <c r="G25" s="20"/>
      <c r="H25" s="58" t="s">
        <v>106</v>
      </c>
      <c r="I25" s="20"/>
      <c r="J25" s="20"/>
      <c r="K25" s="20"/>
      <c r="L25" s="20"/>
      <c r="M25" s="20"/>
      <c r="N25" s="19"/>
      <c r="O25" s="30"/>
      <c r="P25" s="50"/>
    </row>
    <row r="26" spans="1:16" ht="12" customHeight="1">
      <c r="C26" s="4"/>
      <c r="D26" s="21" t="s">
        <v>24</v>
      </c>
      <c r="E26" s="29" t="s">
        <v>96</v>
      </c>
      <c r="F26" s="3">
        <f>SUM(F18:F25)</f>
        <v>0</v>
      </c>
      <c r="P26" s="9"/>
    </row>
    <row r="27" spans="1:16" ht="12" customHeight="1">
      <c r="A27" s="5" t="s">
        <v>2</v>
      </c>
      <c r="F27" s="3" t="str">
        <f t="shared" si="0"/>
        <v/>
      </c>
      <c r="H27" s="4"/>
      <c r="I27" s="4"/>
      <c r="J27" s="4"/>
      <c r="K27" s="4"/>
      <c r="L27" s="4"/>
      <c r="P27" s="9"/>
    </row>
    <row r="28" spans="1:16" ht="12" customHeight="1">
      <c r="A28" s="3" t="s">
        <v>32</v>
      </c>
      <c r="B28" s="20"/>
      <c r="C28" s="20"/>
      <c r="D28" s="25"/>
      <c r="E28" s="3">
        <v>3</v>
      </c>
      <c r="F28" s="3" t="str">
        <f t="shared" si="0"/>
        <v/>
      </c>
      <c r="G28" s="20"/>
      <c r="H28" s="25" t="s">
        <v>41</v>
      </c>
      <c r="I28" s="63"/>
      <c r="J28" s="25"/>
      <c r="K28" s="20"/>
      <c r="L28" s="20"/>
      <c r="M28" s="20"/>
      <c r="N28" s="19"/>
      <c r="O28" s="19"/>
      <c r="P28" s="9"/>
    </row>
    <row r="29" spans="1:16" ht="12" customHeight="1">
      <c r="B29" s="20"/>
      <c r="C29" s="20">
        <v>1010</v>
      </c>
      <c r="D29" s="25" t="s">
        <v>109</v>
      </c>
      <c r="E29" s="3">
        <v>4</v>
      </c>
      <c r="F29" s="32" t="str">
        <f t="shared" si="0"/>
        <v/>
      </c>
      <c r="G29" s="20"/>
      <c r="H29" s="20"/>
      <c r="I29" s="61"/>
      <c r="J29" s="49"/>
      <c r="K29" s="20"/>
      <c r="L29" s="20"/>
      <c r="M29" s="20"/>
      <c r="N29" s="19"/>
      <c r="O29" s="19"/>
      <c r="P29" s="51"/>
    </row>
    <row r="30" spans="1:16" ht="12" customHeight="1">
      <c r="B30" s="20"/>
      <c r="C30" s="20">
        <v>1020</v>
      </c>
      <c r="D30" s="25" t="s">
        <v>110</v>
      </c>
      <c r="E30" s="3">
        <v>4</v>
      </c>
      <c r="F30" s="32"/>
      <c r="G30" s="20"/>
      <c r="H30" s="20"/>
      <c r="I30" s="61"/>
      <c r="J30" s="49"/>
      <c r="K30" s="20"/>
      <c r="L30" s="20"/>
      <c r="M30" s="20"/>
      <c r="N30" s="19"/>
      <c r="O30" s="19"/>
      <c r="P30" s="51"/>
    </row>
    <row r="31" spans="1:16" ht="12" customHeight="1">
      <c r="B31" s="20"/>
      <c r="C31" s="20">
        <v>2030</v>
      </c>
      <c r="D31" s="25" t="s">
        <v>111</v>
      </c>
      <c r="E31" s="3">
        <v>4</v>
      </c>
      <c r="F31" s="32" t="str">
        <f t="shared" si="0"/>
        <v/>
      </c>
      <c r="G31" s="20"/>
      <c r="H31" s="61"/>
      <c r="I31" s="62"/>
      <c r="J31" s="49"/>
      <c r="K31" s="20"/>
      <c r="L31" s="20"/>
      <c r="M31" s="20"/>
      <c r="N31" s="19"/>
      <c r="O31" s="19"/>
      <c r="P31" s="51"/>
    </row>
    <row r="32" spans="1:16" ht="12" customHeight="1">
      <c r="B32" s="20"/>
      <c r="C32" s="20">
        <v>2040</v>
      </c>
      <c r="D32" s="25" t="s">
        <v>112</v>
      </c>
      <c r="E32" s="8">
        <v>3</v>
      </c>
      <c r="F32" s="32" t="str">
        <f t="shared" si="0"/>
        <v/>
      </c>
      <c r="G32" s="20"/>
      <c r="H32" s="61"/>
      <c r="I32" s="62"/>
      <c r="J32" s="64"/>
      <c r="K32" s="20"/>
      <c r="L32" s="20"/>
      <c r="M32" s="20"/>
      <c r="N32" s="19"/>
      <c r="O32" s="19"/>
      <c r="P32" s="51"/>
    </row>
    <row r="33" spans="1:16" ht="12" customHeight="1">
      <c r="C33" s="4"/>
      <c r="D33" s="21" t="s">
        <v>24</v>
      </c>
      <c r="E33" s="4" t="s">
        <v>98</v>
      </c>
      <c r="F33" s="3">
        <f>SUM(F28:F32)</f>
        <v>0</v>
      </c>
      <c r="H33" s="59"/>
      <c r="I33" s="59"/>
      <c r="P33" s="9"/>
    </row>
    <row r="34" spans="1:16" ht="12" customHeight="1">
      <c r="A34" s="5" t="s">
        <v>23</v>
      </c>
      <c r="C34" s="4"/>
      <c r="D34" s="21"/>
      <c r="E34" s="4"/>
      <c r="F34" s="3" t="str">
        <f t="shared" si="0"/>
        <v/>
      </c>
      <c r="P34" s="9"/>
    </row>
    <row r="35" spans="1:16" ht="12" customHeight="1">
      <c r="A35" s="3" t="s">
        <v>37</v>
      </c>
      <c r="B35" s="3" t="s">
        <v>4</v>
      </c>
      <c r="C35" s="3">
        <v>1000</v>
      </c>
      <c r="D35" s="1" t="s">
        <v>87</v>
      </c>
      <c r="E35" s="8">
        <v>1</v>
      </c>
      <c r="F35" s="20" t="str">
        <f t="shared" si="0"/>
        <v/>
      </c>
      <c r="G35" s="20"/>
      <c r="H35" s="25" t="s">
        <v>86</v>
      </c>
      <c r="I35" s="20"/>
      <c r="J35" s="20"/>
      <c r="K35" s="20"/>
      <c r="L35" s="20"/>
      <c r="M35" s="20"/>
      <c r="N35" s="19"/>
      <c r="O35" s="19"/>
      <c r="P35" s="9"/>
    </row>
    <row r="36" spans="1:16" ht="12" customHeight="1">
      <c r="C36" s="4"/>
      <c r="D36" s="21" t="s">
        <v>24</v>
      </c>
      <c r="E36" s="4" t="s">
        <v>20</v>
      </c>
      <c r="F36" s="3">
        <f>SUM(F35)</f>
        <v>0</v>
      </c>
      <c r="P36" s="9"/>
    </row>
    <row r="37" spans="1:16" ht="12" customHeight="1">
      <c r="A37" s="5" t="s">
        <v>3</v>
      </c>
      <c r="F37" s="3" t="str">
        <f t="shared" si="0"/>
        <v/>
      </c>
      <c r="H37" s="56" t="s">
        <v>53</v>
      </c>
      <c r="I37" s="4"/>
      <c r="P37" s="9"/>
    </row>
    <row r="38" spans="1:16" ht="12" customHeight="1">
      <c r="B38" s="3" t="s">
        <v>4</v>
      </c>
      <c r="C38" s="3">
        <v>1060</v>
      </c>
      <c r="D38" s="1" t="s">
        <v>88</v>
      </c>
      <c r="E38" s="3">
        <v>3</v>
      </c>
      <c r="F38" s="20" t="str">
        <f t="shared" si="0"/>
        <v/>
      </c>
      <c r="G38" s="20"/>
      <c r="H38" s="57" t="s">
        <v>107</v>
      </c>
      <c r="I38" s="20"/>
      <c r="J38" s="20"/>
      <c r="K38" s="20"/>
      <c r="L38" s="20"/>
      <c r="M38" s="20"/>
      <c r="N38" s="19"/>
      <c r="O38" s="19"/>
      <c r="P38" s="9"/>
    </row>
    <row r="39" spans="1:16" ht="12" customHeight="1">
      <c r="B39" s="3" t="s">
        <v>4</v>
      </c>
      <c r="C39" s="3">
        <v>2310</v>
      </c>
      <c r="D39" s="1" t="s">
        <v>5</v>
      </c>
      <c r="E39" s="3">
        <v>3</v>
      </c>
      <c r="F39" s="32" t="str">
        <f t="shared" si="0"/>
        <v/>
      </c>
      <c r="G39" s="20"/>
      <c r="H39" s="58" t="s">
        <v>45</v>
      </c>
      <c r="I39" s="20"/>
      <c r="J39" s="20"/>
      <c r="K39" s="20"/>
      <c r="L39" s="20"/>
      <c r="M39" s="20"/>
      <c r="N39" s="19"/>
      <c r="O39" s="19"/>
      <c r="P39" s="9"/>
    </row>
    <row r="40" spans="1:16" ht="12" customHeight="1">
      <c r="B40" s="3" t="s">
        <v>4</v>
      </c>
      <c r="C40" s="3">
        <v>2330</v>
      </c>
      <c r="D40" s="1" t="s">
        <v>7</v>
      </c>
      <c r="E40" s="8">
        <v>3</v>
      </c>
      <c r="F40" s="32" t="str">
        <f t="shared" si="0"/>
        <v/>
      </c>
      <c r="G40" s="20"/>
      <c r="H40" s="58" t="s">
        <v>45</v>
      </c>
      <c r="I40" s="20"/>
      <c r="J40" s="20"/>
      <c r="K40" s="20"/>
      <c r="L40" s="20"/>
      <c r="M40" s="20"/>
      <c r="N40" s="19"/>
      <c r="O40" s="19"/>
      <c r="P40" s="9"/>
    </row>
    <row r="41" spans="1:16" ht="12" customHeight="1">
      <c r="D41" s="21" t="s">
        <v>24</v>
      </c>
      <c r="E41" s="4" t="s">
        <v>30</v>
      </c>
      <c r="F41" s="3">
        <f>SUM(F38:F40)</f>
        <v>0</v>
      </c>
      <c r="G41" s="31"/>
      <c r="H41" s="31"/>
      <c r="I41" s="31"/>
      <c r="J41" s="31"/>
      <c r="K41" s="31"/>
      <c r="L41" s="31"/>
      <c r="M41" s="31"/>
      <c r="N41" s="40"/>
      <c r="O41" s="40"/>
      <c r="P41" s="9"/>
    </row>
    <row r="42" spans="1:16" ht="12" customHeight="1">
      <c r="A42" s="5" t="s">
        <v>8</v>
      </c>
      <c r="F42" s="3" t="str">
        <f t="shared" si="0"/>
        <v/>
      </c>
      <c r="H42" s="56" t="s">
        <v>53</v>
      </c>
      <c r="P42" s="9"/>
    </row>
    <row r="43" spans="1:16" ht="12" customHeight="1">
      <c r="A43" s="5"/>
      <c r="B43" s="3" t="s">
        <v>9</v>
      </c>
      <c r="C43" s="3">
        <v>2005</v>
      </c>
      <c r="D43" s="1" t="s">
        <v>89</v>
      </c>
      <c r="E43" s="3">
        <v>3</v>
      </c>
      <c r="F43" s="20" t="str">
        <f t="shared" si="0"/>
        <v/>
      </c>
      <c r="G43" s="20"/>
      <c r="H43" s="57" t="s">
        <v>100</v>
      </c>
      <c r="I43" s="20"/>
      <c r="J43" s="20"/>
      <c r="K43" s="20"/>
      <c r="L43" s="20"/>
      <c r="M43" s="20"/>
      <c r="N43" s="19"/>
      <c r="O43" s="19"/>
      <c r="P43" s="9"/>
    </row>
    <row r="44" spans="1:16" ht="12" customHeight="1">
      <c r="B44" s="3" t="s">
        <v>9</v>
      </c>
      <c r="C44" s="3">
        <v>2060</v>
      </c>
      <c r="D44" s="1" t="s">
        <v>29</v>
      </c>
      <c r="E44" s="3">
        <v>3</v>
      </c>
      <c r="F44" s="32" t="str">
        <f t="shared" si="0"/>
        <v/>
      </c>
      <c r="G44" s="20"/>
      <c r="H44" s="58" t="s">
        <v>93</v>
      </c>
      <c r="I44" s="20"/>
      <c r="J44" s="20"/>
      <c r="K44" s="20"/>
      <c r="L44" s="20"/>
      <c r="M44" s="20"/>
      <c r="N44" s="19"/>
      <c r="O44" s="19"/>
      <c r="P44" s="9"/>
    </row>
    <row r="45" spans="1:16" ht="12" customHeight="1">
      <c r="B45" s="3" t="s">
        <v>9</v>
      </c>
      <c r="C45" s="3">
        <v>3015</v>
      </c>
      <c r="D45" s="2" t="s">
        <v>90</v>
      </c>
      <c r="E45" s="3">
        <v>3</v>
      </c>
      <c r="F45" s="32" t="str">
        <f t="shared" si="0"/>
        <v/>
      </c>
      <c r="G45" s="20"/>
      <c r="H45" s="58" t="s">
        <v>46</v>
      </c>
      <c r="I45" s="20"/>
      <c r="J45" s="20"/>
      <c r="K45" s="20"/>
      <c r="L45" s="20"/>
      <c r="M45" s="20"/>
      <c r="N45" s="19"/>
      <c r="O45" s="19"/>
      <c r="P45" s="9"/>
    </row>
    <row r="46" spans="1:16" ht="12" customHeight="1">
      <c r="B46" s="3" t="s">
        <v>9</v>
      </c>
      <c r="C46" s="3">
        <v>3025</v>
      </c>
      <c r="D46" s="9" t="s">
        <v>25</v>
      </c>
      <c r="E46" s="3">
        <v>3</v>
      </c>
      <c r="F46" s="32" t="str">
        <f t="shared" si="0"/>
        <v/>
      </c>
      <c r="G46" s="20"/>
      <c r="H46" s="58" t="s">
        <v>116</v>
      </c>
      <c r="I46" s="20"/>
      <c r="J46" s="20"/>
      <c r="K46" s="20"/>
      <c r="L46" s="20"/>
      <c r="M46" s="20"/>
      <c r="N46" s="19"/>
      <c r="O46" s="19"/>
      <c r="P46" s="9"/>
    </row>
    <row r="47" spans="1:16" ht="12" customHeight="1">
      <c r="B47" s="3" t="s">
        <v>9</v>
      </c>
      <c r="C47" s="3">
        <v>3030</v>
      </c>
      <c r="D47" s="1" t="s">
        <v>26</v>
      </c>
      <c r="E47" s="3">
        <v>3</v>
      </c>
      <c r="F47" s="32" t="str">
        <f t="shared" si="0"/>
        <v/>
      </c>
      <c r="G47" s="20"/>
      <c r="H47" s="58" t="s">
        <v>101</v>
      </c>
      <c r="I47" s="20"/>
      <c r="J47" s="20"/>
      <c r="K47" s="20"/>
      <c r="L47" s="20"/>
      <c r="M47" s="20"/>
      <c r="N47" s="19"/>
      <c r="O47" s="19"/>
      <c r="P47" s="9"/>
    </row>
    <row r="48" spans="1:16" ht="12" customHeight="1">
      <c r="A48" s="3" t="s">
        <v>28</v>
      </c>
      <c r="B48" s="3" t="s">
        <v>9</v>
      </c>
      <c r="C48" s="3">
        <v>3040</v>
      </c>
      <c r="D48" s="1" t="s">
        <v>10</v>
      </c>
      <c r="E48" s="3">
        <v>3</v>
      </c>
      <c r="F48" s="32" t="str">
        <f t="shared" si="0"/>
        <v/>
      </c>
      <c r="G48" s="20"/>
      <c r="H48" s="58" t="s">
        <v>108</v>
      </c>
      <c r="I48" s="20"/>
      <c r="J48" s="20"/>
      <c r="K48" s="20"/>
      <c r="L48" s="20"/>
      <c r="M48" s="20"/>
      <c r="N48" s="19"/>
      <c r="O48" s="19"/>
      <c r="P48" s="9"/>
    </row>
    <row r="49" spans="1:16" ht="12" customHeight="1">
      <c r="B49" s="3" t="s">
        <v>9</v>
      </c>
      <c r="C49" s="3">
        <v>3070</v>
      </c>
      <c r="D49" s="1" t="s">
        <v>91</v>
      </c>
      <c r="E49" s="3">
        <v>3</v>
      </c>
      <c r="F49" s="32" t="str">
        <f t="shared" si="0"/>
        <v/>
      </c>
      <c r="G49" s="20"/>
      <c r="H49" s="58" t="s">
        <v>47</v>
      </c>
      <c r="I49" s="20"/>
      <c r="J49" s="20"/>
      <c r="K49" s="20"/>
      <c r="L49" s="20"/>
      <c r="M49" s="20"/>
      <c r="N49" s="19"/>
      <c r="O49" s="19"/>
      <c r="P49" s="9"/>
    </row>
    <row r="50" spans="1:16" ht="12" customHeight="1">
      <c r="A50" s="3" t="s">
        <v>38</v>
      </c>
      <c r="B50" s="3" t="s">
        <v>9</v>
      </c>
      <c r="C50" s="3">
        <v>4050</v>
      </c>
      <c r="D50" s="1" t="s">
        <v>11</v>
      </c>
      <c r="E50" s="3">
        <v>3</v>
      </c>
      <c r="F50" s="32" t="str">
        <f t="shared" si="0"/>
        <v/>
      </c>
      <c r="G50" s="20"/>
      <c r="H50" s="58" t="s">
        <v>48</v>
      </c>
      <c r="I50" s="20"/>
      <c r="J50" s="20"/>
      <c r="K50" s="20"/>
      <c r="L50" s="20"/>
      <c r="M50" s="20"/>
      <c r="N50" s="19"/>
      <c r="O50" s="19"/>
      <c r="P50" s="9"/>
    </row>
    <row r="51" spans="1:16" ht="12" customHeight="1">
      <c r="B51" s="3" t="s">
        <v>9</v>
      </c>
      <c r="C51" s="3">
        <v>4060</v>
      </c>
      <c r="D51" s="1" t="s">
        <v>49</v>
      </c>
      <c r="E51" s="3">
        <v>3</v>
      </c>
      <c r="F51" s="32" t="str">
        <f t="shared" si="0"/>
        <v/>
      </c>
      <c r="G51" s="20"/>
      <c r="H51" s="58" t="s">
        <v>50</v>
      </c>
      <c r="I51" s="20"/>
      <c r="J51" s="20"/>
      <c r="K51" s="20"/>
      <c r="L51" s="20"/>
      <c r="M51" s="20"/>
      <c r="N51" s="19"/>
      <c r="O51" s="19"/>
      <c r="P51" s="9"/>
    </row>
    <row r="52" spans="1:16" ht="12" customHeight="1">
      <c r="A52" s="10"/>
      <c r="B52" s="3" t="s">
        <v>9</v>
      </c>
      <c r="C52" s="3">
        <v>4070</v>
      </c>
      <c r="D52" s="1" t="s">
        <v>12</v>
      </c>
      <c r="E52" s="3">
        <v>3</v>
      </c>
      <c r="F52" s="32" t="str">
        <f t="shared" si="0"/>
        <v/>
      </c>
      <c r="G52" s="20"/>
      <c r="H52" s="58" t="s">
        <v>94</v>
      </c>
      <c r="I52" s="20"/>
      <c r="J52" s="20"/>
      <c r="K52" s="20"/>
      <c r="L52" s="20"/>
      <c r="M52" s="20"/>
      <c r="N52" s="19"/>
      <c r="O52" s="19"/>
      <c r="P52" s="9"/>
    </row>
    <row r="53" spans="1:16" ht="12" customHeight="1">
      <c r="A53" s="3" t="s">
        <v>42</v>
      </c>
      <c r="B53" s="3" t="s">
        <v>9</v>
      </c>
      <c r="C53" s="3">
        <v>4080</v>
      </c>
      <c r="D53" s="1" t="s">
        <v>13</v>
      </c>
      <c r="E53" s="3">
        <v>5</v>
      </c>
      <c r="F53" s="32" t="str">
        <f t="shared" si="0"/>
        <v/>
      </c>
      <c r="G53" s="20"/>
      <c r="H53" s="58" t="s">
        <v>39</v>
      </c>
      <c r="I53" s="20"/>
      <c r="J53" s="20"/>
      <c r="K53" s="20"/>
      <c r="L53" s="20"/>
      <c r="M53" s="20"/>
      <c r="N53" s="19"/>
      <c r="O53" s="19"/>
      <c r="P53" s="9"/>
    </row>
    <row r="54" spans="1:16" ht="12" customHeight="1">
      <c r="B54" s="3" t="s">
        <v>9</v>
      </c>
      <c r="C54" s="10">
        <v>4090</v>
      </c>
      <c r="D54" s="22" t="s">
        <v>92</v>
      </c>
      <c r="E54" s="8">
        <v>3</v>
      </c>
      <c r="F54" s="32" t="str">
        <f t="shared" si="0"/>
        <v/>
      </c>
      <c r="G54" s="20"/>
      <c r="H54" s="58" t="s">
        <v>40</v>
      </c>
      <c r="I54" s="20"/>
      <c r="J54" s="20"/>
      <c r="K54" s="20"/>
      <c r="L54" s="20"/>
      <c r="M54" s="20"/>
      <c r="N54" s="19"/>
      <c r="O54" s="19"/>
      <c r="P54" s="9"/>
    </row>
    <row r="55" spans="1:16" ht="12" customHeight="1">
      <c r="C55" s="4"/>
      <c r="D55" s="21" t="s">
        <v>24</v>
      </c>
      <c r="E55" s="4" t="s">
        <v>97</v>
      </c>
      <c r="F55" s="3">
        <f>SUM(F43:F54)</f>
        <v>0</v>
      </c>
      <c r="H55" s="4"/>
      <c r="I55" s="4"/>
      <c r="P55" s="9"/>
    </row>
    <row r="56" spans="1:16" ht="12" customHeight="1">
      <c r="A56" s="5" t="s">
        <v>95</v>
      </c>
      <c r="F56" s="3" t="str">
        <f t="shared" si="0"/>
        <v/>
      </c>
      <c r="H56" s="1" t="s">
        <v>99</v>
      </c>
      <c r="J56" s="4"/>
      <c r="K56" s="4"/>
      <c r="L56" s="4"/>
      <c r="M56" s="4"/>
      <c r="N56" s="4"/>
      <c r="O56" s="4"/>
      <c r="P56" s="52"/>
    </row>
    <row r="57" spans="1:16" ht="12" customHeight="1">
      <c r="A57" s="33"/>
      <c r="B57" s="36" t="s">
        <v>9</v>
      </c>
      <c r="C57" s="36"/>
      <c r="D57" s="34"/>
      <c r="E57" s="35">
        <v>3</v>
      </c>
      <c r="F57" s="20" t="str">
        <f t="shared" si="0"/>
        <v/>
      </c>
      <c r="G57" s="36"/>
      <c r="H57" s="36"/>
      <c r="I57" s="36"/>
      <c r="J57" s="36"/>
      <c r="K57" s="36"/>
      <c r="L57" s="36"/>
      <c r="M57" s="36"/>
      <c r="N57" s="34"/>
      <c r="O57" s="37"/>
      <c r="P57" s="50"/>
    </row>
    <row r="58" spans="1:16" ht="12" customHeight="1">
      <c r="A58" s="5"/>
      <c r="B58" s="20"/>
      <c r="C58" s="20"/>
      <c r="D58" s="19"/>
      <c r="E58" s="3">
        <v>3</v>
      </c>
      <c r="F58" s="32" t="str">
        <f t="shared" si="0"/>
        <v/>
      </c>
      <c r="G58" s="20"/>
      <c r="H58" s="20"/>
      <c r="I58" s="20"/>
      <c r="J58" s="20"/>
      <c r="K58" s="20"/>
      <c r="L58" s="20"/>
      <c r="M58" s="20"/>
      <c r="N58" s="19"/>
      <c r="O58" s="24"/>
      <c r="P58" s="9"/>
    </row>
    <row r="59" spans="1:16" ht="12" customHeight="1">
      <c r="A59" s="5"/>
      <c r="B59" s="20"/>
      <c r="C59" s="20"/>
      <c r="D59" s="19"/>
      <c r="E59" s="3">
        <v>3</v>
      </c>
      <c r="F59" s="32" t="str">
        <f t="shared" si="0"/>
        <v/>
      </c>
      <c r="G59" s="20"/>
      <c r="H59" s="20"/>
      <c r="I59" s="20"/>
      <c r="J59" s="20"/>
      <c r="K59" s="20"/>
      <c r="L59" s="20"/>
      <c r="M59" s="20"/>
      <c r="N59" s="19"/>
      <c r="O59" s="24"/>
      <c r="P59" s="9"/>
    </row>
    <row r="60" spans="1:16" ht="12" customHeight="1">
      <c r="A60" s="5"/>
      <c r="B60" s="20"/>
      <c r="C60" s="20"/>
      <c r="D60" s="19"/>
      <c r="E60" s="3">
        <v>3</v>
      </c>
      <c r="F60" s="32" t="str">
        <f t="shared" si="0"/>
        <v/>
      </c>
      <c r="G60" s="20"/>
      <c r="H60" s="20"/>
      <c r="I60" s="20"/>
      <c r="J60" s="20"/>
      <c r="K60" s="20"/>
      <c r="L60" s="20"/>
      <c r="M60" s="20"/>
      <c r="N60" s="19"/>
      <c r="O60" s="24"/>
      <c r="P60" s="9"/>
    </row>
    <row r="61" spans="1:16" ht="12" customHeight="1">
      <c r="B61" s="20"/>
      <c r="C61" s="20"/>
      <c r="D61" s="19"/>
      <c r="E61" s="8">
        <v>1</v>
      </c>
      <c r="F61" s="32" t="str">
        <f t="shared" si="0"/>
        <v/>
      </c>
      <c r="G61" s="20"/>
      <c r="H61" s="20"/>
      <c r="I61" s="20"/>
      <c r="J61" s="20"/>
      <c r="K61" s="20"/>
      <c r="L61" s="20"/>
      <c r="M61" s="20"/>
      <c r="N61" s="19"/>
      <c r="O61" s="24"/>
      <c r="P61" s="9"/>
    </row>
    <row r="62" spans="1:16" ht="12" customHeight="1">
      <c r="C62" s="4"/>
      <c r="D62" s="21" t="s">
        <v>24</v>
      </c>
      <c r="E62" s="4" t="s">
        <v>113</v>
      </c>
      <c r="F62" s="4">
        <f>SUM(F57:F61)</f>
        <v>0</v>
      </c>
    </row>
    <row r="63" spans="1:16" ht="12" customHeight="1">
      <c r="C63" s="4"/>
      <c r="D63" s="21" t="s">
        <v>31</v>
      </c>
      <c r="E63" s="4" t="s">
        <v>114</v>
      </c>
      <c r="F63" s="4">
        <f>F62+F55+F41+F36+F33+F26+F16+F10</f>
        <v>0</v>
      </c>
    </row>
    <row r="64" spans="1:16" ht="12" customHeight="1">
      <c r="C64" s="4"/>
      <c r="D64" s="21"/>
      <c r="E64" s="4"/>
      <c r="F64" s="4"/>
      <c r="G64" s="21" t="s">
        <v>14</v>
      </c>
      <c r="H64" s="10">
        <f>129-F63</f>
        <v>129</v>
      </c>
    </row>
    <row r="65" spans="1:16" ht="12" customHeight="1">
      <c r="C65" s="4"/>
      <c r="D65" s="21"/>
      <c r="E65" s="4"/>
      <c r="F65" s="4"/>
    </row>
    <row r="66" spans="1:16" ht="12" customHeight="1">
      <c r="A66" s="20"/>
      <c r="B66" s="20"/>
      <c r="C66" s="20"/>
      <c r="D66" s="25"/>
      <c r="E66" s="20"/>
      <c r="F66" s="10"/>
      <c r="G66" s="20"/>
      <c r="H66" s="20"/>
      <c r="I66" s="20"/>
      <c r="J66" s="20"/>
      <c r="K66" s="26"/>
      <c r="L66" s="20"/>
      <c r="M66" s="26"/>
      <c r="N66" s="19"/>
      <c r="O66" s="19"/>
      <c r="P66" s="9"/>
    </row>
    <row r="67" spans="1:16" ht="9.75" customHeight="1">
      <c r="B67" s="43" t="s">
        <v>17</v>
      </c>
      <c r="C67" s="43"/>
      <c r="D67" s="55" t="s">
        <v>71</v>
      </c>
      <c r="E67" s="43"/>
      <c r="F67" s="44"/>
      <c r="G67" s="42" t="s">
        <v>15</v>
      </c>
      <c r="H67" s="42"/>
      <c r="I67" s="43"/>
      <c r="J67" s="43"/>
      <c r="K67" s="43"/>
      <c r="L67" s="43"/>
      <c r="M67" s="43"/>
      <c r="N67" s="45" t="s">
        <v>71</v>
      </c>
      <c r="O67" s="45"/>
      <c r="P67" s="9"/>
    </row>
    <row r="68" spans="1:16" ht="15.75" customHeight="1">
      <c r="A68" s="20"/>
      <c r="B68" s="48"/>
      <c r="C68" s="48"/>
      <c r="D68" s="47"/>
      <c r="E68" s="48"/>
      <c r="F68" s="44"/>
      <c r="G68" s="48"/>
      <c r="H68" s="48"/>
      <c r="I68" s="48"/>
      <c r="J68" s="48"/>
      <c r="K68" s="48"/>
      <c r="L68" s="48"/>
      <c r="M68" s="48"/>
      <c r="N68" s="46"/>
      <c r="O68" s="46"/>
      <c r="P68" s="9"/>
    </row>
    <row r="69" spans="1:16" ht="9.75" customHeight="1">
      <c r="B69" s="43" t="s">
        <v>115</v>
      </c>
      <c r="C69" s="43"/>
      <c r="D69" s="55" t="s">
        <v>71</v>
      </c>
      <c r="E69" s="43"/>
      <c r="F69" s="44"/>
      <c r="G69" s="42" t="s">
        <v>21</v>
      </c>
      <c r="H69" s="42"/>
      <c r="I69" s="43"/>
      <c r="J69" s="43"/>
      <c r="K69" s="43"/>
      <c r="L69" s="43"/>
      <c r="M69" s="43"/>
      <c r="N69" s="45" t="s">
        <v>71</v>
      </c>
      <c r="O69" s="45"/>
      <c r="P69" s="9"/>
    </row>
  </sheetData>
  <phoneticPr fontId="0" type="noConversion"/>
  <printOptions horizontalCentered="1" verticalCentered="1"/>
  <pageMargins left="0" right="0" top="0" bottom="0" header="0.5" footer="0.5"/>
  <pageSetup scale="78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DGCK12-13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Chemical and Petroleum Engineering</dc:creator>
  <cp:lastModifiedBy>adidharm</cp:lastModifiedBy>
  <cp:lastPrinted>2012-05-23T17:25:18Z</cp:lastPrinted>
  <dcterms:created xsi:type="dcterms:W3CDTF">1998-01-21T19:15:10Z</dcterms:created>
  <dcterms:modified xsi:type="dcterms:W3CDTF">2012-05-23T17:25:21Z</dcterms:modified>
</cp:coreProperties>
</file>