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CPEN-2022" sheetId="2" r:id="rId1"/>
  </sheets>
  <definedNames>
    <definedName name="_xlnm.Print_Area" localSheetId="0">'CPEN-2022'!$A$1:$AJ$74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2" l="1"/>
  <c r="M65" i="2" l="1"/>
  <c r="M56" i="2" l="1"/>
  <c r="AJ61" i="2" l="1"/>
  <c r="AJ56" i="2" l="1"/>
  <c r="M42" i="2"/>
  <c r="AJ42" i="2" s="1"/>
  <c r="M40" i="2"/>
  <c r="AJ40" i="2" s="1"/>
  <c r="M60" i="2" l="1"/>
  <c r="AJ60" i="2" s="1"/>
  <c r="M59" i="2"/>
  <c r="AJ59" i="2" s="1"/>
  <c r="M58" i="2"/>
  <c r="AJ58" i="2" s="1"/>
  <c r="M57" i="2"/>
  <c r="M53" i="2"/>
  <c r="M52" i="2"/>
  <c r="M51" i="2"/>
  <c r="M50" i="2"/>
  <c r="M47" i="2"/>
  <c r="AJ47" i="2" s="1"/>
  <c r="M46" i="2"/>
  <c r="AJ46" i="2" s="1"/>
  <c r="M45" i="2"/>
  <c r="AJ45" i="2" s="1"/>
  <c r="M44" i="2"/>
  <c r="AJ44" i="2" s="1"/>
  <c r="M43" i="2"/>
  <c r="AJ43" i="2" s="1"/>
  <c r="M41" i="2"/>
  <c r="AJ41" i="2" s="1"/>
  <c r="M39" i="2"/>
  <c r="AJ39" i="2" s="1"/>
  <c r="M38" i="2"/>
  <c r="AJ38" i="2" s="1"/>
  <c r="M37" i="2"/>
  <c r="AJ37" i="2" s="1"/>
  <c r="M36" i="2"/>
  <c r="M35" i="2"/>
  <c r="M31" i="2"/>
  <c r="M30" i="2"/>
  <c r="M29" i="2"/>
  <c r="M26" i="2"/>
  <c r="M25" i="2"/>
  <c r="M24" i="2"/>
  <c r="M22" i="2"/>
  <c r="M21" i="2"/>
  <c r="M18" i="2"/>
  <c r="M17" i="2"/>
  <c r="M16" i="2"/>
  <c r="M15" i="2"/>
  <c r="M14" i="2"/>
  <c r="M13" i="2"/>
  <c r="M12" i="2"/>
  <c r="M11" i="2"/>
  <c r="M10" i="2"/>
  <c r="M62" i="2" l="1"/>
  <c r="AJ57" i="2"/>
  <c r="AJ62" i="2" s="1"/>
  <c r="AJ48" i="2"/>
  <c r="M19" i="2"/>
  <c r="M27" i="2"/>
  <c r="M54" i="2"/>
  <c r="M32" i="2"/>
  <c r="M67" i="2" l="1"/>
</calcChain>
</file>

<file path=xl/sharedStrings.xml><?xml version="1.0" encoding="utf-8"?>
<sst xmlns="http://schemas.openxmlformats.org/spreadsheetml/2006/main" count="137" uniqueCount="96">
  <si>
    <t>Computer Engineering Degree Check</t>
  </si>
  <si>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</si>
  <si>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</si>
  <si>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</si>
  <si>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</si>
  <si>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</si>
  <si>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</si>
  <si>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</si>
  <si>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</si>
  <si>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</si>
  <si>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</si>
  <si>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</si>
  <si>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</si>
  <si>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</si>
  <si>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</si>
  <si>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</si>
  <si>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</si>
  <si>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</si>
  <si>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</si>
  <si>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Discrete Structures</t>
  </si>
  <si>
    <t>or COSC 2300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</si>
  <si>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</si>
  <si>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</si>
  <si>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</si>
  <si>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</si>
  <si>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</si>
  <si>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</si>
  <si>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</si>
  <si>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</si>
  <si>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</si>
  <si>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</si>
  <si>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</si>
  <si>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</si>
  <si>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</si>
  <si>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</si>
  <si>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</si>
  <si>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</si>
  <si>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</si>
  <si>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</si>
  <si>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</si>
  <si>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</si>
  <si>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</si>
  <si>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H</t>
  </si>
  <si>
    <t>Human Culture #1</t>
  </si>
  <si>
    <t>Human Culture #2</t>
  </si>
  <si>
    <t>V</t>
  </si>
  <si>
    <t>US/WY Constitituion</t>
  </si>
  <si>
    <t>Minimum Required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</si>
  <si>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</si>
  <si>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</si>
  <si>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</si>
  <si>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</si>
  <si>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</si>
  <si>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</si>
  <si>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 xml:space="preserve">  ELECTRICAL ENGINEERING</t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</si>
  <si>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</si>
  <si>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</si>
  <si>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</si>
  <si>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</si>
  <si>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</si>
  <si>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</si>
  <si>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</si>
  <si>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</si>
  <si>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HDL Digital Design</t>
  </si>
  <si>
    <t>Senior Design I ***</t>
  </si>
  <si>
    <t>Senior Design II ***</t>
  </si>
  <si>
    <t>*** COM2 course must be taken before EE 4820, and EE 4820 and EE 4830 must be taken in sequence.</t>
  </si>
  <si>
    <t xml:space="preserve">  COMPUTER ENGINEERING</t>
  </si>
  <si>
    <t>COSC</t>
  </si>
  <si>
    <t>Computer Science I</t>
  </si>
  <si>
    <t>Computer Science II</t>
  </si>
  <si>
    <t>Computer Organization</t>
  </si>
  <si>
    <t xml:space="preserve">  ELECTIVES</t>
  </si>
  <si>
    <t>3 or 4</t>
  </si>
  <si>
    <t>EE 4870 Net Hardware (4) or COSC 4760 (3)</t>
  </si>
  <si>
    <t>EE/BE Elective</t>
  </si>
  <si>
    <t>CPEN Elective****</t>
  </si>
  <si>
    <t>**** maximum of two COSC courses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</si>
  <si>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</si>
  <si>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</si>
  <si>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</si>
  <si>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</si>
  <si>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</si>
  <si>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</si>
  <si>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</si>
  <si>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</si>
  <si>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</si>
  <si>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>TOTAL HOURS REMAINING TO COMPLETE 128 =</t>
  </si>
  <si>
    <t xml:space="preserve"> GENERAL ELECTIVE</t>
  </si>
  <si>
    <t>rev: 11/2024</t>
  </si>
  <si>
    <t xml:space="preserve"> </t>
  </si>
  <si>
    <t>≥1000 level, Math must be ≥2000</t>
  </si>
  <si>
    <t>Intro to ECE</t>
  </si>
  <si>
    <t>AY 2024-2025</t>
  </si>
  <si>
    <t>Computational Thinking &amp; Prog</t>
  </si>
  <si>
    <t xml:space="preserve">  UNIVERSITY STUDIES (COM, H,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</si>
</sst>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sz val="7"/>
      <color indexed="0"/>
      <name val="Helvetica"/>
    </font>
    <font>
      <i/>
      <sz val="7"/>
      <name val="Helvetica"/>
    </font>
    <font>
      <sz val="7"/>
      <name val="Helvetica"/>
    </font>
    <font>
      <sz val="10"/>
      <color indexed="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sz val="10"/>
      <color theme="0"/>
      <name val="Helvetica"/>
      <family val="2"/>
    </font>
    <font>
      <sz val="10"/>
      <color theme="0"/>
      <name val="Helvetica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/>
    <xf numFmtId="0" fontId="3" fillId="0" borderId="8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6" fillId="3" borderId="0" xfId="0" applyFont="1" applyFill="1"/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2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16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1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11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4"/>
  <sheetViews>
    <sheetView tabSelected="1" topLeftCell="A19" zoomScale="85" zoomScaleNormal="85" workbookViewId="0">
      <selection activeCell="AQ35" sqref="AQ35"/>
    </sheetView>
  </sheetViews>
  <sheetFormatPr defaultRowHeight="12.75" x14ac:dyDescent="0.2"/>
  <cols>
    <col min="1" max="1" width="6.28515625" style="3" customWidth="1"/>
    <col min="2" max="2" width="0.85546875" style="2" customWidth="1"/>
    <col min="3" max="3" width="7.7109375" style="14" customWidth="1"/>
    <col min="4" max="4" width="0.85546875" style="2" customWidth="1"/>
    <col min="5" max="5" width="6.7109375" style="4" customWidth="1"/>
    <col min="6" max="6" width="0.85546875" style="4" customWidth="1"/>
    <col min="7" max="7" width="22.7109375" style="4" customWidth="1"/>
    <col min="8" max="8" width="0.85546875" style="4" customWidth="1"/>
    <col min="9" max="9" width="5.7109375" style="3" customWidth="1"/>
    <col min="10" max="10" width="0.85546875" style="3" customWidth="1"/>
    <col min="11" max="11" width="8.5703125" style="3" customWidth="1"/>
    <col min="12" max="12" width="0.85546875" style="2" customWidth="1"/>
    <col min="13" max="13" width="6.42578125" style="3" customWidth="1"/>
    <col min="14" max="14" width="0.85546875" style="2" customWidth="1"/>
    <col min="15" max="15" width="4.7109375" style="3" customWidth="1"/>
    <col min="16" max="16" width="0.85546875" style="3" customWidth="1"/>
    <col min="17" max="17" width="4.7109375" style="3" customWidth="1"/>
    <col min="18" max="18" width="0.85546875" style="3" customWidth="1"/>
    <col min="19" max="19" width="4.7109375" style="3" customWidth="1"/>
    <col min="20" max="20" width="0.85546875" style="3" customWidth="1"/>
    <col min="21" max="21" width="4.7109375" style="3" customWidth="1"/>
    <col min="22" max="22" width="0.85546875" style="3" customWidth="1"/>
    <col min="23" max="23" width="2.7109375" style="3" customWidth="1"/>
    <col min="24" max="24" width="0.85546875" style="3" customWidth="1"/>
    <col min="25" max="27" width="1.7109375" style="2" customWidth="1"/>
    <col min="28" max="28" width="0.85546875" style="2" customWidth="1"/>
    <col min="29" max="29" width="4.7109375" style="2" customWidth="1"/>
    <col min="30" max="30" width="0.85546875" style="2" customWidth="1"/>
    <col min="31" max="31" width="3.42578125" style="2" customWidth="1"/>
    <col min="32" max="32" width="0.85546875" style="2" customWidth="1"/>
    <col min="33" max="33" width="7.28515625" style="2" customWidth="1"/>
    <col min="34" max="34" width="0.85546875" style="2" customWidth="1"/>
    <col min="35" max="35" width="0.85546875" style="1" customWidth="1"/>
    <col min="36" max="36" width="6.28515625" style="16" customWidth="1"/>
    <col min="37" max="37" width="0.85546875" style="1" customWidth="1"/>
    <col min="38" max="39" width="4.7109375" style="1" customWidth="1"/>
    <col min="40" max="42" width="4.7109375" customWidth="1"/>
  </cols>
  <sheetData>
    <row r="1" spans="1:36" ht="1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</row>
    <row r="2" spans="1:36" ht="15.75" customHeight="1" x14ac:dyDescent="0.25">
      <c r="A2" s="88" t="s">
        <v>93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</row>
    <row r="3" spans="1:36" ht="12.75" customHeight="1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36" ht="15" customHeight="1" x14ac:dyDescent="0.2">
      <c r="A4" s="90" t="s">
        <v>1</v>
      </c>
      <c r="B4" s="90"/>
      <c r="C4" s="90"/>
      <c r="E4" s="91"/>
      <c r="F4" s="91"/>
      <c r="G4" s="91"/>
      <c r="H4" s="91"/>
      <c r="I4" s="91"/>
      <c r="J4" s="91"/>
      <c r="Q4" s="4"/>
      <c r="S4" s="2"/>
      <c r="T4" s="2"/>
      <c r="U4" s="2"/>
      <c r="V4" s="2"/>
      <c r="W4" s="2"/>
      <c r="X4"/>
      <c r="Z4" s="4"/>
      <c r="AA4" s="4"/>
      <c r="AB4" s="4"/>
      <c r="AC4" s="52" t="s">
        <v>2</v>
      </c>
      <c r="AD4" s="4"/>
      <c r="AE4" s="91"/>
      <c r="AF4" s="91"/>
      <c r="AG4" s="91"/>
      <c r="AH4" s="91"/>
      <c r="AI4" s="91"/>
      <c r="AJ4" s="91"/>
    </row>
    <row r="5" spans="1:36" ht="18" customHeight="1" x14ac:dyDescent="0.2">
      <c r="A5" s="90" t="s">
        <v>3</v>
      </c>
      <c r="B5" s="90"/>
      <c r="C5" s="90"/>
      <c r="E5" s="92"/>
      <c r="F5" s="92"/>
      <c r="G5" s="92"/>
      <c r="H5" s="92"/>
      <c r="I5" s="92"/>
      <c r="J5" s="92"/>
      <c r="K5"/>
      <c r="M5" s="5" t="s">
        <v>4</v>
      </c>
      <c r="N5" s="4"/>
      <c r="O5" s="91"/>
      <c r="P5" s="91"/>
      <c r="Q5" s="91"/>
      <c r="R5" s="91"/>
      <c r="S5" s="91"/>
      <c r="T5" s="2"/>
      <c r="U5" s="2"/>
      <c r="V5" s="2"/>
      <c r="X5"/>
      <c r="Y5" s="52"/>
      <c r="Z5" s="4"/>
      <c r="AA5" s="4"/>
      <c r="AB5" s="4"/>
      <c r="AC5" s="52" t="s">
        <v>5</v>
      </c>
      <c r="AD5" s="4"/>
      <c r="AE5" s="92"/>
      <c r="AF5" s="92"/>
      <c r="AG5" s="92"/>
      <c r="AH5" s="92"/>
      <c r="AI5" s="92"/>
      <c r="AJ5" s="92"/>
    </row>
    <row r="6" spans="1:36" ht="11.25" customHeight="1" thickBot="1" x14ac:dyDescent="0.25">
      <c r="A6" s="6"/>
      <c r="B6" s="7"/>
      <c r="C6" s="8"/>
      <c r="D6" s="7"/>
      <c r="E6" s="9"/>
      <c r="F6" s="9"/>
      <c r="G6" s="9"/>
      <c r="H6" s="9"/>
      <c r="I6" s="10"/>
      <c r="J6" s="10"/>
      <c r="K6" s="10"/>
      <c r="L6" s="10"/>
      <c r="M6" s="10"/>
      <c r="N6" s="10"/>
      <c r="O6" s="6"/>
      <c r="P6" s="6"/>
      <c r="Q6" s="6"/>
      <c r="R6" s="6"/>
      <c r="S6" s="10"/>
      <c r="T6" s="10"/>
      <c r="U6" s="6"/>
      <c r="W6" s="6"/>
      <c r="X6" s="11"/>
      <c r="Y6" s="7"/>
      <c r="Z6" s="7"/>
      <c r="AA6" s="7"/>
      <c r="AB6" s="7"/>
      <c r="AC6" s="7"/>
      <c r="AD6" s="7"/>
      <c r="AE6" s="7"/>
      <c r="AF6" s="7"/>
      <c r="AG6" s="12"/>
      <c r="AH6" s="7"/>
      <c r="AI6" s="13"/>
      <c r="AJ6" s="13"/>
    </row>
    <row r="7" spans="1:36" ht="12" customHeight="1" x14ac:dyDescent="0.2">
      <c r="I7" s="5"/>
      <c r="J7" s="5"/>
      <c r="K7" s="5"/>
      <c r="L7" s="5"/>
      <c r="M7" s="5" t="s">
        <v>6</v>
      </c>
      <c r="N7" s="5"/>
      <c r="S7" s="5"/>
      <c r="T7" s="5"/>
      <c r="X7" s="52"/>
      <c r="AG7" s="15"/>
    </row>
    <row r="8" spans="1:36" ht="12" customHeight="1" x14ac:dyDescent="0.2">
      <c r="A8" s="17" t="s">
        <v>7</v>
      </c>
      <c r="I8" s="75" t="s">
        <v>6</v>
      </c>
      <c r="J8" s="18"/>
      <c r="K8" s="19" t="s">
        <v>8</v>
      </c>
      <c r="L8" s="19"/>
      <c r="M8" s="19" t="s">
        <v>9</v>
      </c>
      <c r="N8" s="20"/>
      <c r="O8" s="93" t="s">
        <v>10</v>
      </c>
      <c r="P8" s="93"/>
      <c r="Q8" s="93"/>
      <c r="R8" s="93"/>
      <c r="S8" s="93"/>
      <c r="T8" s="93"/>
      <c r="U8" s="93"/>
      <c r="V8" s="18"/>
      <c r="W8" s="93" t="s">
        <v>11</v>
      </c>
      <c r="X8" s="93"/>
      <c r="Y8" s="93"/>
      <c r="Z8" s="93"/>
      <c r="AA8" s="93"/>
      <c r="AB8" s="93"/>
      <c r="AC8" s="93"/>
      <c r="AD8" s="93"/>
      <c r="AE8" s="93"/>
      <c r="AF8" s="93"/>
      <c r="AG8" s="93"/>
      <c r="AH8" s="21"/>
      <c r="AI8" s="22"/>
      <c r="AJ8" s="23" t="s">
        <v>12</v>
      </c>
    </row>
    <row r="9" spans="1:36" ht="13.15" customHeight="1" x14ac:dyDescent="0.2">
      <c r="A9" s="17" t="s">
        <v>13</v>
      </c>
    </row>
    <row r="10" spans="1:36" ht="13.15" customHeight="1" x14ac:dyDescent="0.2">
      <c r="A10" s="3" t="s">
        <v>14</v>
      </c>
      <c r="C10" s="14" t="s">
        <v>15</v>
      </c>
      <c r="E10" s="4">
        <v>2200</v>
      </c>
      <c r="G10" s="4" t="s">
        <v>16</v>
      </c>
      <c r="I10" s="3">
        <v>4</v>
      </c>
      <c r="K10" s="24"/>
      <c r="M10" s="25">
        <f t="shared" ref="M10:M18" si="0">IF(K10="",I10,0)</f>
        <v>4</v>
      </c>
      <c r="O10" s="24"/>
      <c r="P10" s="24"/>
      <c r="Q10" s="24"/>
      <c r="R10" s="24"/>
      <c r="S10" s="24"/>
      <c r="T10" s="24"/>
      <c r="U10" s="24"/>
      <c r="V10" s="26"/>
      <c r="W10" s="24"/>
      <c r="X10" s="24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6" ht="13.15" customHeight="1" x14ac:dyDescent="0.2">
      <c r="C11" s="14" t="s">
        <v>15</v>
      </c>
      <c r="E11" s="4">
        <v>2205</v>
      </c>
      <c r="G11" s="4" t="s">
        <v>17</v>
      </c>
      <c r="I11" s="3">
        <v>4</v>
      </c>
      <c r="K11" s="28"/>
      <c r="M11" s="25">
        <f t="shared" si="0"/>
        <v>4</v>
      </c>
      <c r="O11" s="28"/>
      <c r="P11" s="28"/>
      <c r="Q11" s="28"/>
      <c r="R11" s="28"/>
      <c r="S11" s="28"/>
      <c r="T11" s="28"/>
      <c r="U11" s="28"/>
      <c r="V11" s="26"/>
      <c r="W11" s="28"/>
      <c r="X11" s="28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6" ht="13.15" customHeight="1" x14ac:dyDescent="0.2">
      <c r="C12" s="14" t="s">
        <v>15</v>
      </c>
      <c r="E12" s="4">
        <v>2210</v>
      </c>
      <c r="G12" s="4" t="s">
        <v>18</v>
      </c>
      <c r="I12" s="3">
        <v>4</v>
      </c>
      <c r="K12" s="28"/>
      <c r="M12" s="25">
        <f t="shared" si="0"/>
        <v>4</v>
      </c>
      <c r="O12" s="69"/>
      <c r="P12" s="28"/>
      <c r="Q12" s="28"/>
      <c r="R12" s="28"/>
      <c r="S12" s="28"/>
      <c r="T12" s="28"/>
      <c r="U12" s="28"/>
      <c r="V12" s="26"/>
      <c r="W12" s="28"/>
      <c r="X12" s="28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6" ht="13.15" customHeight="1" x14ac:dyDescent="0.2">
      <c r="C13" s="14" t="s">
        <v>15</v>
      </c>
      <c r="E13" s="4">
        <v>2300</v>
      </c>
      <c r="G13" s="4" t="s">
        <v>19</v>
      </c>
      <c r="I13" s="3">
        <v>3</v>
      </c>
      <c r="K13" s="28"/>
      <c r="M13" s="25">
        <f t="shared" si="0"/>
        <v>3</v>
      </c>
      <c r="O13" s="69"/>
      <c r="P13" s="28"/>
      <c r="Q13" s="28"/>
      <c r="R13" s="28"/>
      <c r="S13" s="28"/>
      <c r="T13" s="28"/>
      <c r="U13" s="28"/>
      <c r="V13" s="26"/>
      <c r="W13" s="95" t="s">
        <v>20</v>
      </c>
      <c r="X13" s="95"/>
      <c r="Y13" s="95"/>
      <c r="Z13" s="95"/>
      <c r="AA13" s="95"/>
      <c r="AB13" s="95"/>
      <c r="AC13" s="95"/>
      <c r="AD13" s="95"/>
      <c r="AE13" s="95"/>
      <c r="AF13" s="95"/>
      <c r="AG13" s="95"/>
    </row>
    <row r="14" spans="1:36" ht="13.15" customHeight="1" x14ac:dyDescent="0.2">
      <c r="C14" s="14" t="s">
        <v>15</v>
      </c>
      <c r="E14" s="4">
        <v>2310</v>
      </c>
      <c r="G14" s="4" t="s">
        <v>21</v>
      </c>
      <c r="I14" s="3">
        <v>3</v>
      </c>
      <c r="K14" s="28"/>
      <c r="M14" s="25">
        <f t="shared" si="0"/>
        <v>3</v>
      </c>
      <c r="O14" s="69"/>
      <c r="P14" s="28"/>
      <c r="Q14" s="28"/>
      <c r="R14" s="28"/>
      <c r="S14" s="28"/>
      <c r="T14" s="28"/>
      <c r="U14" s="28"/>
      <c r="V14" s="26"/>
      <c r="W14" s="28"/>
      <c r="X14" s="28"/>
      <c r="Y14" s="30"/>
      <c r="Z14" s="30"/>
      <c r="AA14" s="30"/>
      <c r="AB14" s="30"/>
      <c r="AC14" s="30"/>
      <c r="AD14" s="30"/>
      <c r="AE14" s="30"/>
      <c r="AF14" s="30"/>
      <c r="AG14" s="30"/>
    </row>
    <row r="15" spans="1:36" ht="13.15" customHeight="1" x14ac:dyDescent="0.2">
      <c r="A15" s="3" t="s">
        <v>22</v>
      </c>
      <c r="C15" s="14" t="s">
        <v>23</v>
      </c>
      <c r="D15"/>
      <c r="E15" s="4">
        <v>1210</v>
      </c>
      <c r="G15" s="4" t="s">
        <v>24</v>
      </c>
      <c r="I15" s="3">
        <v>4</v>
      </c>
      <c r="K15" s="28"/>
      <c r="M15" s="29">
        <f t="shared" si="0"/>
        <v>4</v>
      </c>
      <c r="O15" s="69"/>
      <c r="P15" s="28"/>
      <c r="Q15" s="28"/>
      <c r="R15" s="28"/>
      <c r="S15" s="28"/>
      <c r="T15" s="28"/>
      <c r="U15" s="28"/>
      <c r="V15" s="26"/>
      <c r="W15" s="28"/>
      <c r="X15" s="28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6" ht="13.15" customHeight="1" x14ac:dyDescent="0.2">
      <c r="C16" s="14" t="s">
        <v>23</v>
      </c>
      <c r="D16"/>
      <c r="E16" s="4">
        <v>1220</v>
      </c>
      <c r="G16" s="4" t="s">
        <v>25</v>
      </c>
      <c r="I16" s="3">
        <v>4</v>
      </c>
      <c r="K16" s="28"/>
      <c r="M16" s="29">
        <f t="shared" si="0"/>
        <v>4</v>
      </c>
      <c r="O16" s="69"/>
      <c r="P16" s="28"/>
      <c r="Q16" s="28"/>
      <c r="R16" s="28"/>
      <c r="S16" s="28"/>
      <c r="T16" s="28"/>
      <c r="U16" s="28"/>
      <c r="V16" s="26"/>
      <c r="W16" s="28"/>
      <c r="X16" s="28"/>
      <c r="Y16" s="30"/>
      <c r="Z16" s="30"/>
      <c r="AA16" s="30"/>
      <c r="AB16" s="30"/>
      <c r="AC16" s="30"/>
      <c r="AD16" s="30"/>
      <c r="AE16" s="30"/>
      <c r="AF16" s="30"/>
      <c r="AG16" s="31"/>
    </row>
    <row r="17" spans="1:35" ht="13.15" customHeight="1" x14ac:dyDescent="0.2">
      <c r="A17" s="3" t="s">
        <v>22</v>
      </c>
      <c r="C17" s="14" t="s">
        <v>26</v>
      </c>
      <c r="D17"/>
      <c r="E17" s="4">
        <v>1020</v>
      </c>
      <c r="G17" s="4" t="s">
        <v>27</v>
      </c>
      <c r="I17" s="3">
        <v>4</v>
      </c>
      <c r="K17" s="28"/>
      <c r="M17" s="29">
        <f t="shared" si="0"/>
        <v>4</v>
      </c>
      <c r="O17" s="68"/>
      <c r="P17" s="68"/>
      <c r="Q17" s="68"/>
      <c r="R17" s="68"/>
      <c r="S17" s="68"/>
      <c r="T17" s="68"/>
      <c r="U17" s="68"/>
      <c r="V17" s="32"/>
      <c r="W17" s="68"/>
      <c r="X17" s="68"/>
      <c r="Y17" s="68"/>
      <c r="Z17" s="68"/>
      <c r="AA17" s="68"/>
      <c r="AB17" s="68"/>
      <c r="AC17" s="68"/>
      <c r="AD17" s="30"/>
      <c r="AE17" s="30"/>
      <c r="AF17" s="30"/>
      <c r="AG17" s="30"/>
    </row>
    <row r="18" spans="1:35" ht="13.35" customHeight="1" thickBot="1" x14ac:dyDescent="0.25">
      <c r="C18" s="33"/>
      <c r="D18" s="34"/>
      <c r="E18" s="76"/>
      <c r="F18" s="35"/>
      <c r="G18" s="76"/>
      <c r="I18" s="6">
        <v>3</v>
      </c>
      <c r="K18" s="28"/>
      <c r="M18" s="29">
        <f t="shared" si="0"/>
        <v>3</v>
      </c>
      <c r="O18" s="36"/>
      <c r="P18" s="36"/>
      <c r="Q18" s="36"/>
      <c r="R18" s="36"/>
      <c r="S18" s="36"/>
      <c r="T18" s="36"/>
      <c r="U18" s="36"/>
      <c r="V18" s="37"/>
      <c r="W18" s="95" t="s">
        <v>28</v>
      </c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1:35" ht="46.5" customHeight="1" thickBot="1" x14ac:dyDescent="0.25">
      <c r="G19" s="38"/>
      <c r="H19" s="39"/>
      <c r="I19" s="39">
        <v>33</v>
      </c>
      <c r="J19" s="40"/>
      <c r="K19" s="40"/>
      <c r="M19" s="39">
        <f>SUM(M10:M18)</f>
        <v>33</v>
      </c>
      <c r="O19" s="96" t="s">
        <v>29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8"/>
    </row>
    <row r="20" spans="1:35" ht="13.15" customHeight="1" x14ac:dyDescent="0.2">
      <c r="A20" s="17" t="s">
        <v>95</v>
      </c>
      <c r="G20" s="72"/>
      <c r="H20" s="5"/>
      <c r="I20" s="5"/>
      <c r="K20" s="95" t="s">
        <v>30</v>
      </c>
      <c r="L20" s="95"/>
      <c r="M20" s="95"/>
      <c r="N20" s="95"/>
      <c r="O20" s="95"/>
      <c r="P20" s="95"/>
      <c r="Q20" s="95"/>
      <c r="R20" s="95"/>
      <c r="S20" s="95"/>
      <c r="AC20" s="17"/>
      <c r="AG20" s="41"/>
    </row>
    <row r="21" spans="1:35" ht="13.15" customHeight="1" x14ac:dyDescent="0.2">
      <c r="A21" s="3" t="s">
        <v>31</v>
      </c>
      <c r="C21" s="14" t="s">
        <v>32</v>
      </c>
      <c r="E21" s="4">
        <v>1010</v>
      </c>
      <c r="G21" s="4" t="s">
        <v>33</v>
      </c>
      <c r="I21" s="3">
        <v>3</v>
      </c>
      <c r="K21" s="24"/>
      <c r="M21" s="25">
        <f t="shared" ref="M21:M24" si="1">IF(K21="",I21,0)</f>
        <v>3</v>
      </c>
      <c r="O21" s="24"/>
      <c r="P21" s="24"/>
      <c r="Q21" s="24"/>
      <c r="R21" s="24"/>
      <c r="S21" s="24"/>
      <c r="T21" s="24"/>
      <c r="U21" s="24"/>
      <c r="W21" s="99" t="s">
        <v>34</v>
      </c>
      <c r="X21" s="99"/>
      <c r="Y21" s="99"/>
      <c r="Z21" s="99"/>
      <c r="AA21" s="99"/>
      <c r="AB21" s="99"/>
      <c r="AC21" s="99"/>
      <c r="AD21" s="21"/>
      <c r="AE21" s="21"/>
      <c r="AF21" s="21"/>
      <c r="AG21" s="21"/>
    </row>
    <row r="22" spans="1:35" ht="13.15" customHeight="1" x14ac:dyDescent="0.2">
      <c r="A22" s="3" t="s">
        <v>35</v>
      </c>
      <c r="C22" s="33"/>
      <c r="D22" s="42"/>
      <c r="E22" s="76"/>
      <c r="F22" s="35"/>
      <c r="G22" s="76"/>
      <c r="I22" s="3">
        <v>3</v>
      </c>
      <c r="K22" s="28"/>
      <c r="M22" s="29">
        <f t="shared" si="1"/>
        <v>3</v>
      </c>
      <c r="O22" s="69"/>
      <c r="P22" s="28"/>
      <c r="Q22" s="28"/>
      <c r="R22" s="28"/>
      <c r="S22" s="77"/>
      <c r="T22" s="28"/>
      <c r="U22" s="28"/>
      <c r="W22" s="94" t="s">
        <v>36</v>
      </c>
      <c r="X22" s="94"/>
      <c r="Y22" s="94"/>
      <c r="Z22" s="94"/>
      <c r="AA22" s="94"/>
      <c r="AB22" s="94"/>
      <c r="AC22" s="94"/>
      <c r="AD22" s="43"/>
      <c r="AE22" s="43"/>
      <c r="AF22" s="43"/>
      <c r="AG22" s="43"/>
    </row>
    <row r="23" spans="1:35" ht="13.15" customHeight="1" x14ac:dyDescent="0.2">
      <c r="A23" s="3" t="s">
        <v>37</v>
      </c>
      <c r="C23" s="14" t="s">
        <v>38</v>
      </c>
      <c r="E23" s="4">
        <v>4830</v>
      </c>
      <c r="G23" s="4" t="s">
        <v>39</v>
      </c>
      <c r="K23" s="28"/>
      <c r="M23" s="29"/>
      <c r="O23" s="100" t="s">
        <v>40</v>
      </c>
      <c r="P23" s="100"/>
      <c r="Q23" s="100"/>
      <c r="R23" s="100"/>
      <c r="S23" s="100"/>
      <c r="T23" s="100"/>
      <c r="U23" s="100"/>
      <c r="W23" s="94" t="s">
        <v>41</v>
      </c>
      <c r="X23" s="94"/>
      <c r="Y23" s="94"/>
      <c r="Z23" s="94"/>
      <c r="AA23" s="94"/>
      <c r="AB23" s="94"/>
      <c r="AC23" s="94"/>
      <c r="AD23" s="43"/>
      <c r="AE23" s="43"/>
      <c r="AF23" s="43"/>
      <c r="AG23" s="43"/>
    </row>
    <row r="24" spans="1:35" ht="13.15" customHeight="1" x14ac:dyDescent="0.2">
      <c r="A24" s="3" t="s">
        <v>42</v>
      </c>
      <c r="C24" s="33"/>
      <c r="D24" s="42"/>
      <c r="E24" s="76"/>
      <c r="F24" s="26"/>
      <c r="G24" s="76"/>
      <c r="I24" s="3">
        <v>3</v>
      </c>
      <c r="K24" s="28"/>
      <c r="M24" s="29">
        <f t="shared" si="1"/>
        <v>3</v>
      </c>
      <c r="O24" s="28"/>
      <c r="P24" s="28"/>
      <c r="Q24" s="28"/>
      <c r="R24" s="28"/>
      <c r="S24" s="28"/>
      <c r="T24" s="28"/>
      <c r="U24" s="28"/>
      <c r="W24" s="94" t="s">
        <v>43</v>
      </c>
      <c r="X24" s="94"/>
      <c r="Y24" s="94"/>
      <c r="Z24" s="94"/>
      <c r="AA24" s="94"/>
      <c r="AB24" s="94"/>
      <c r="AC24" s="94"/>
      <c r="AD24" s="44"/>
      <c r="AE24" s="44"/>
      <c r="AF24" s="44"/>
      <c r="AG24" s="44"/>
    </row>
    <row r="25" spans="1:35" ht="13.15" customHeight="1" x14ac:dyDescent="0.2">
      <c r="A25" s="3" t="s">
        <v>42</v>
      </c>
      <c r="C25" s="45"/>
      <c r="D25" s="34"/>
      <c r="E25" s="77"/>
      <c r="F25" s="34"/>
      <c r="G25" s="77"/>
      <c r="I25" s="3">
        <v>3</v>
      </c>
      <c r="K25" s="28"/>
      <c r="M25" s="29">
        <f>IF(K25="",I25,0)</f>
        <v>3</v>
      </c>
      <c r="O25" s="28"/>
      <c r="P25" s="28"/>
      <c r="Q25" s="28"/>
      <c r="R25" s="30"/>
      <c r="S25" s="28"/>
      <c r="T25" s="28"/>
      <c r="U25" s="28"/>
      <c r="W25" s="94" t="s">
        <v>44</v>
      </c>
      <c r="X25" s="94"/>
      <c r="Y25" s="94"/>
      <c r="Z25" s="94"/>
      <c r="AA25" s="94"/>
      <c r="AB25" s="94"/>
      <c r="AC25" s="94"/>
      <c r="AD25" s="44"/>
      <c r="AE25" s="44"/>
      <c r="AF25" s="44"/>
      <c r="AG25" s="44"/>
    </row>
    <row r="26" spans="1:35" ht="13.15" customHeight="1" thickBot="1" x14ac:dyDescent="0.25">
      <c r="A26" s="3" t="s">
        <v>45</v>
      </c>
      <c r="C26" s="45"/>
      <c r="D26" s="42"/>
      <c r="E26" s="77"/>
      <c r="F26" s="35"/>
      <c r="G26" s="46"/>
      <c r="I26" s="6">
        <v>3</v>
      </c>
      <c r="K26" s="28"/>
      <c r="M26" s="29">
        <f>IF(K26="",I26,0)</f>
        <v>3</v>
      </c>
      <c r="O26" s="74"/>
      <c r="P26" s="24"/>
      <c r="Q26" s="24"/>
      <c r="R26" s="24"/>
      <c r="S26" s="24"/>
      <c r="T26" s="24"/>
      <c r="U26" s="24"/>
      <c r="W26" s="94" t="s">
        <v>46</v>
      </c>
      <c r="X26" s="94"/>
      <c r="Y26" s="94"/>
      <c r="Z26" s="94"/>
      <c r="AA26" s="94"/>
      <c r="AB26" s="94"/>
      <c r="AC26" s="94"/>
      <c r="AD26" s="43"/>
      <c r="AE26" s="43"/>
      <c r="AF26" s="43"/>
      <c r="AG26" s="43"/>
    </row>
    <row r="27" spans="1:35" ht="13.15" customHeight="1" x14ac:dyDescent="0.2">
      <c r="E27" s="47"/>
      <c r="F27" s="5"/>
      <c r="G27" s="72" t="s">
        <v>47</v>
      </c>
      <c r="H27" s="5"/>
      <c r="I27" s="5">
        <v>15</v>
      </c>
      <c r="J27" s="5"/>
      <c r="M27" s="5">
        <f>SUM(M21:M26)</f>
        <v>15</v>
      </c>
      <c r="O27" s="67" t="s">
        <v>90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</row>
    <row r="28" spans="1:35" ht="13.15" customHeight="1" x14ac:dyDescent="0.2">
      <c r="A28" s="17" t="s">
        <v>48</v>
      </c>
      <c r="AG28" s="41"/>
    </row>
    <row r="29" spans="1:35" ht="13.15" customHeight="1" x14ac:dyDescent="0.2">
      <c r="C29" s="14" t="s">
        <v>49</v>
      </c>
      <c r="D29"/>
      <c r="E29" s="4">
        <v>2110</v>
      </c>
      <c r="G29" s="4" t="s">
        <v>50</v>
      </c>
      <c r="I29" s="3">
        <v>3</v>
      </c>
      <c r="K29" s="28"/>
      <c r="M29" s="29">
        <f>IF(K29="",I29,0)</f>
        <v>3</v>
      </c>
      <c r="O29" s="69"/>
      <c r="P29" s="28"/>
      <c r="Q29" s="28"/>
      <c r="R29" s="28"/>
      <c r="S29" s="28"/>
      <c r="T29" s="28"/>
      <c r="U29" s="28"/>
      <c r="V29" s="26"/>
      <c r="W29" s="28"/>
      <c r="X29" s="28"/>
      <c r="Y29" s="30"/>
      <c r="Z29" s="30"/>
      <c r="AA29" s="30"/>
      <c r="AB29" s="30"/>
      <c r="AC29" s="30"/>
      <c r="AD29" s="30"/>
      <c r="AE29" s="30"/>
      <c r="AF29" s="30"/>
      <c r="AG29" s="31"/>
    </row>
    <row r="30" spans="1:35" ht="13.15" customHeight="1" x14ac:dyDescent="0.2">
      <c r="C30" s="14" t="s">
        <v>49</v>
      </c>
      <c r="D30"/>
      <c r="E30" s="4">
        <v>2120</v>
      </c>
      <c r="G30" s="4" t="s">
        <v>51</v>
      </c>
      <c r="I30" s="3">
        <v>3</v>
      </c>
      <c r="K30" s="28"/>
      <c r="M30" s="29">
        <f>IF(K30="",I30,0)</f>
        <v>3</v>
      </c>
      <c r="O30" s="68"/>
      <c r="P30" s="68"/>
      <c r="Q30" s="68"/>
      <c r="R30" s="68"/>
      <c r="S30" s="68"/>
      <c r="T30" s="68"/>
      <c r="U30" s="68"/>
      <c r="V30" s="32"/>
      <c r="W30" s="68"/>
      <c r="X30" s="68"/>
      <c r="Y30" s="68"/>
      <c r="Z30" s="68"/>
      <c r="AA30" s="68"/>
      <c r="AB30" s="68"/>
      <c r="AC30" s="68"/>
      <c r="AD30" s="30"/>
      <c r="AE30" s="30"/>
      <c r="AF30" s="30"/>
      <c r="AG30" s="30"/>
    </row>
    <row r="31" spans="1:35" ht="13.15" customHeight="1" thickBot="1" x14ac:dyDescent="0.25">
      <c r="C31" s="14" t="s">
        <v>49</v>
      </c>
      <c r="D31"/>
      <c r="E31" s="4">
        <v>2210</v>
      </c>
      <c r="G31" s="4" t="s">
        <v>52</v>
      </c>
      <c r="I31" s="6">
        <v>3</v>
      </c>
      <c r="K31" s="28"/>
      <c r="M31" s="29">
        <f>IF(K31="",I31,0)</f>
        <v>3</v>
      </c>
      <c r="O31" s="68"/>
      <c r="P31" s="68"/>
      <c r="Q31" s="68"/>
      <c r="R31" s="68"/>
      <c r="S31" s="68"/>
      <c r="T31" s="68"/>
      <c r="U31" s="68"/>
      <c r="V31" s="32"/>
      <c r="W31" s="68"/>
      <c r="X31" s="68"/>
      <c r="Y31" s="68"/>
      <c r="Z31" s="68"/>
      <c r="AA31" s="68"/>
      <c r="AB31" s="68"/>
      <c r="AC31" s="68"/>
      <c r="AD31" s="30"/>
      <c r="AE31" s="30"/>
      <c r="AF31" s="30"/>
      <c r="AG31" s="31"/>
    </row>
    <row r="32" spans="1:35" ht="13.15" customHeight="1" x14ac:dyDescent="0.2">
      <c r="E32" s="47"/>
      <c r="F32" s="5"/>
      <c r="G32" s="72" t="s">
        <v>47</v>
      </c>
      <c r="H32" s="5"/>
      <c r="I32" s="5">
        <v>9</v>
      </c>
      <c r="J32" s="5"/>
      <c r="M32" s="5">
        <f>SUM(M29:M31)</f>
        <v>9</v>
      </c>
      <c r="O32" s="95" t="s">
        <v>53</v>
      </c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</row>
    <row r="33" spans="1:36" ht="13.15" customHeight="1" x14ac:dyDescent="0.2">
      <c r="A33" s="17" t="s">
        <v>54</v>
      </c>
    </row>
    <row r="34" spans="1:36" ht="13.15" customHeight="1" x14ac:dyDescent="0.2">
      <c r="A34" s="17"/>
      <c r="C34" s="14" t="s">
        <v>38</v>
      </c>
      <c r="E34" s="4">
        <v>1010</v>
      </c>
      <c r="G34" s="4" t="s">
        <v>92</v>
      </c>
      <c r="I34" s="3">
        <v>1</v>
      </c>
      <c r="K34" s="25"/>
      <c r="M34" s="25">
        <v>1</v>
      </c>
      <c r="O34" s="87"/>
      <c r="P34" s="87"/>
      <c r="Q34" s="87"/>
      <c r="R34" s="87"/>
      <c r="S34" s="87"/>
      <c r="T34" s="87"/>
      <c r="U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</row>
    <row r="35" spans="1:36" ht="13.15" customHeight="1" x14ac:dyDescent="0.2">
      <c r="B35" s="3"/>
      <c r="C35" s="14" t="s">
        <v>38</v>
      </c>
      <c r="E35" s="4">
        <v>2220</v>
      </c>
      <c r="G35" s="48" t="s">
        <v>55</v>
      </c>
      <c r="I35" s="3">
        <v>4</v>
      </c>
      <c r="K35" s="24"/>
      <c r="M35" s="25">
        <f t="shared" ref="M35:M47" si="2">IF(K35="",I35,0)</f>
        <v>4</v>
      </c>
      <c r="O35" s="24"/>
      <c r="P35" s="24"/>
      <c r="Q35" s="24"/>
      <c r="R35" s="24"/>
      <c r="S35" s="24"/>
      <c r="T35" s="24"/>
      <c r="U35" s="24"/>
      <c r="V35" s="26"/>
      <c r="W35" s="24"/>
      <c r="X35" s="24"/>
      <c r="Y35" s="27"/>
      <c r="Z35" s="27"/>
      <c r="AA35" s="27"/>
      <c r="AB35" s="27"/>
      <c r="AC35" s="27"/>
      <c r="AD35" s="27"/>
      <c r="AE35" s="27"/>
      <c r="AF35" s="27"/>
      <c r="AG35" s="27"/>
    </row>
    <row r="36" spans="1:36" ht="13.15" customHeight="1" x14ac:dyDescent="0.2">
      <c r="B36" s="3"/>
      <c r="C36" s="14" t="s">
        <v>38</v>
      </c>
      <c r="E36" s="4">
        <v>2390</v>
      </c>
      <c r="G36" s="48" t="s">
        <v>56</v>
      </c>
      <c r="I36" s="3">
        <v>4</v>
      </c>
      <c r="K36" s="28"/>
      <c r="M36" s="29">
        <f t="shared" si="2"/>
        <v>4</v>
      </c>
      <c r="O36" s="28"/>
      <c r="P36" s="28"/>
      <c r="Q36" s="28"/>
      <c r="R36" s="28"/>
      <c r="S36" s="28"/>
      <c r="T36" s="28"/>
      <c r="U36" s="28"/>
      <c r="V36" s="26"/>
      <c r="W36" s="28"/>
      <c r="X36" s="28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6" ht="13.15" customHeight="1" x14ac:dyDescent="0.2">
      <c r="B37" s="3"/>
      <c r="C37" s="14" t="s">
        <v>38</v>
      </c>
      <c r="E37" s="4">
        <v>3150</v>
      </c>
      <c r="F37" s="2"/>
      <c r="G37" s="48" t="s">
        <v>57</v>
      </c>
      <c r="I37" s="3">
        <v>3</v>
      </c>
      <c r="K37" s="28"/>
      <c r="M37" s="29">
        <f t="shared" si="2"/>
        <v>3</v>
      </c>
      <c r="O37" s="28"/>
      <c r="P37" s="28"/>
      <c r="Q37" s="28"/>
      <c r="R37" s="28"/>
      <c r="S37" s="28"/>
      <c r="T37" s="28"/>
      <c r="U37" s="28"/>
      <c r="V37" s="26"/>
      <c r="W37" s="28"/>
      <c r="X37" s="28"/>
      <c r="Y37" s="30"/>
      <c r="Z37" s="30"/>
      <c r="AA37" s="30"/>
      <c r="AB37" s="30"/>
      <c r="AC37" s="30"/>
      <c r="AD37" s="30"/>
      <c r="AE37" s="30"/>
      <c r="AF37" s="30"/>
      <c r="AG37" s="30"/>
      <c r="AJ37" s="16">
        <f>M37</f>
        <v>3</v>
      </c>
    </row>
    <row r="38" spans="1:36" ht="13.15" customHeight="1" x14ac:dyDescent="0.2">
      <c r="B38" s="3"/>
      <c r="C38" s="14" t="s">
        <v>38</v>
      </c>
      <c r="E38" s="4">
        <v>3220</v>
      </c>
      <c r="G38" s="48" t="s">
        <v>58</v>
      </c>
      <c r="I38" s="3">
        <v>3</v>
      </c>
      <c r="K38" s="28"/>
      <c r="M38" s="29">
        <f t="shared" si="2"/>
        <v>3</v>
      </c>
      <c r="O38" s="28"/>
      <c r="P38" s="28"/>
      <c r="Q38" s="28"/>
      <c r="R38" s="28"/>
      <c r="S38" s="28"/>
      <c r="T38" s="28"/>
      <c r="U38" s="28"/>
      <c r="V38" s="26"/>
      <c r="W38" s="28"/>
      <c r="X38" s="28"/>
      <c r="Y38" s="30"/>
      <c r="Z38" s="30"/>
      <c r="AA38" s="30"/>
      <c r="AB38" s="30"/>
      <c r="AC38" s="30"/>
      <c r="AD38" s="30"/>
      <c r="AE38" s="30"/>
      <c r="AF38" s="30"/>
      <c r="AG38" s="30"/>
      <c r="AJ38" s="16">
        <f t="shared" ref="AJ38:AJ47" si="3">M38</f>
        <v>3</v>
      </c>
    </row>
    <row r="39" spans="1:36" ht="13.15" customHeight="1" x14ac:dyDescent="0.2">
      <c r="B39" s="3"/>
      <c r="C39" s="14" t="s">
        <v>38</v>
      </c>
      <c r="E39" s="4">
        <v>3310</v>
      </c>
      <c r="G39" s="48" t="s">
        <v>59</v>
      </c>
      <c r="I39" s="3">
        <v>3</v>
      </c>
      <c r="K39" s="28"/>
      <c r="M39" s="29">
        <f t="shared" si="2"/>
        <v>3</v>
      </c>
      <c r="O39" s="28"/>
      <c r="P39" s="28"/>
      <c r="Q39" s="28"/>
      <c r="R39" s="28"/>
      <c r="S39" s="28"/>
      <c r="T39" s="28"/>
      <c r="U39" s="28"/>
      <c r="V39" s="26"/>
      <c r="W39" s="28"/>
      <c r="X39" s="28"/>
      <c r="Y39" s="30"/>
      <c r="Z39" s="30"/>
      <c r="AA39" s="30"/>
      <c r="AB39" s="30"/>
      <c r="AC39" s="30"/>
      <c r="AD39" s="30"/>
      <c r="AE39" s="30"/>
      <c r="AF39" s="30"/>
      <c r="AG39" s="30"/>
      <c r="AJ39" s="16">
        <f t="shared" si="3"/>
        <v>3</v>
      </c>
    </row>
    <row r="40" spans="1:36" ht="13.15" customHeight="1" x14ac:dyDescent="0.2">
      <c r="B40" s="3"/>
      <c r="C40" s="14" t="s">
        <v>38</v>
      </c>
      <c r="E40" s="4">
        <v>3310</v>
      </c>
      <c r="G40" s="48" t="s">
        <v>59</v>
      </c>
      <c r="I40" s="3">
        <v>1</v>
      </c>
      <c r="K40" s="28"/>
      <c r="M40" s="29">
        <f t="shared" ref="M40" si="4">IF(K40="",I40,0)</f>
        <v>1</v>
      </c>
      <c r="O40" s="28"/>
      <c r="P40" s="28"/>
      <c r="Q40" s="28"/>
      <c r="R40" s="28"/>
      <c r="S40" s="28"/>
      <c r="T40" s="28"/>
      <c r="U40" s="28"/>
      <c r="V40" s="26"/>
      <c r="W40" s="28"/>
      <c r="X40" s="28"/>
      <c r="Y40" s="30"/>
      <c r="Z40" s="30"/>
      <c r="AA40" s="30"/>
      <c r="AB40" s="30"/>
      <c r="AC40" s="30"/>
      <c r="AD40" s="30"/>
      <c r="AE40" s="30"/>
      <c r="AF40" s="30"/>
      <c r="AG40" s="30"/>
      <c r="AJ40" s="16">
        <f t="shared" si="3"/>
        <v>1</v>
      </c>
    </row>
    <row r="41" spans="1:36" ht="13.15" customHeight="1" x14ac:dyDescent="0.2">
      <c r="B41" s="3"/>
      <c r="C41" s="14" t="s">
        <v>38</v>
      </c>
      <c r="E41" s="4">
        <v>3330</v>
      </c>
      <c r="G41" s="48" t="s">
        <v>60</v>
      </c>
      <c r="I41" s="3">
        <v>3</v>
      </c>
      <c r="K41" s="28"/>
      <c r="M41" s="29">
        <f t="shared" si="2"/>
        <v>3</v>
      </c>
      <c r="O41" s="28"/>
      <c r="P41" s="28"/>
      <c r="Q41" s="28"/>
      <c r="R41" s="28"/>
      <c r="S41" s="28"/>
      <c r="T41" s="28"/>
      <c r="U41" s="28"/>
      <c r="V41" s="26"/>
      <c r="W41" s="28"/>
      <c r="X41" s="28"/>
      <c r="Y41" s="30"/>
      <c r="Z41" s="30"/>
      <c r="AA41" s="30"/>
      <c r="AB41" s="30"/>
      <c r="AC41" s="30"/>
      <c r="AD41" s="30"/>
      <c r="AE41" s="30"/>
      <c r="AF41" s="30"/>
      <c r="AG41" s="30"/>
      <c r="AJ41" s="16">
        <f t="shared" si="3"/>
        <v>3</v>
      </c>
    </row>
    <row r="42" spans="1:36" ht="13.15" customHeight="1" x14ac:dyDescent="0.2">
      <c r="B42" s="3"/>
      <c r="C42" s="14" t="s">
        <v>38</v>
      </c>
      <c r="E42" s="4">
        <v>3330</v>
      </c>
      <c r="G42" s="48" t="s">
        <v>60</v>
      </c>
      <c r="I42" s="3">
        <v>1</v>
      </c>
      <c r="K42" s="28"/>
      <c r="M42" s="29">
        <f t="shared" ref="M42" si="5">IF(K42="",I42,0)</f>
        <v>1</v>
      </c>
      <c r="O42" s="28"/>
      <c r="P42" s="28"/>
      <c r="Q42" s="28"/>
      <c r="R42" s="28"/>
      <c r="S42" s="28"/>
      <c r="T42" s="28"/>
      <c r="U42" s="28"/>
      <c r="V42" s="26"/>
      <c r="W42" s="28"/>
      <c r="X42" s="28"/>
      <c r="Y42" s="30"/>
      <c r="Z42" s="30"/>
      <c r="AA42" s="30"/>
      <c r="AB42" s="30"/>
      <c r="AC42" s="30"/>
      <c r="AD42" s="30"/>
      <c r="AE42" s="30"/>
      <c r="AF42" s="30"/>
      <c r="AG42" s="30"/>
      <c r="AJ42" s="16">
        <f t="shared" si="3"/>
        <v>1</v>
      </c>
    </row>
    <row r="43" spans="1:36" ht="13.15" customHeight="1" x14ac:dyDescent="0.2">
      <c r="B43" s="3"/>
      <c r="C43" s="14" t="s">
        <v>38</v>
      </c>
      <c r="E43" s="4">
        <v>4220</v>
      </c>
      <c r="G43" s="48" t="s">
        <v>61</v>
      </c>
      <c r="I43" s="3">
        <v>3</v>
      </c>
      <c r="K43" s="28"/>
      <c r="M43" s="29">
        <f t="shared" si="2"/>
        <v>3</v>
      </c>
      <c r="O43" s="28"/>
      <c r="P43" s="28"/>
      <c r="Q43" s="28"/>
      <c r="R43" s="28"/>
      <c r="S43" s="28"/>
      <c r="T43" s="28"/>
      <c r="U43" s="28"/>
      <c r="V43" s="26"/>
      <c r="W43" s="28"/>
      <c r="X43" s="28"/>
      <c r="Y43" s="30"/>
      <c r="Z43" s="30"/>
      <c r="AA43" s="30"/>
      <c r="AB43" s="30"/>
      <c r="AC43" s="30"/>
      <c r="AD43" s="30"/>
      <c r="AE43" s="30"/>
      <c r="AF43" s="30"/>
      <c r="AG43" s="30"/>
      <c r="AJ43" s="16">
        <f t="shared" si="3"/>
        <v>3</v>
      </c>
    </row>
    <row r="44" spans="1:36" ht="13.15" customHeight="1" x14ac:dyDescent="0.2">
      <c r="B44" s="3"/>
      <c r="C44" s="14" t="s">
        <v>38</v>
      </c>
      <c r="E44" s="4">
        <v>4390</v>
      </c>
      <c r="G44" s="48" t="s">
        <v>62</v>
      </c>
      <c r="I44" s="3">
        <v>3</v>
      </c>
      <c r="K44" s="28"/>
      <c r="M44" s="29">
        <f t="shared" si="2"/>
        <v>3</v>
      </c>
      <c r="O44" s="28"/>
      <c r="P44" s="28"/>
      <c r="Q44" s="28"/>
      <c r="R44" s="28"/>
      <c r="S44" s="28"/>
      <c r="T44" s="28"/>
      <c r="U44" s="28"/>
      <c r="V44" s="26"/>
      <c r="W44" s="28"/>
      <c r="X44" s="28"/>
      <c r="Y44" s="30"/>
      <c r="Z44" s="30"/>
      <c r="AA44" s="30"/>
      <c r="AB44" s="30"/>
      <c r="AC44" s="30"/>
      <c r="AD44" s="30"/>
      <c r="AE44" s="30"/>
      <c r="AF44" s="30"/>
      <c r="AG44" s="30"/>
      <c r="AJ44" s="16">
        <f t="shared" si="3"/>
        <v>3</v>
      </c>
    </row>
    <row r="45" spans="1:36" ht="13.15" customHeight="1" x14ac:dyDescent="0.2">
      <c r="B45" s="3"/>
      <c r="C45" s="14" t="s">
        <v>38</v>
      </c>
      <c r="E45" s="4">
        <v>4490</v>
      </c>
      <c r="G45" s="48" t="s">
        <v>63</v>
      </c>
      <c r="I45" s="3">
        <v>3</v>
      </c>
      <c r="K45" s="28"/>
      <c r="M45" s="29">
        <f t="shared" si="2"/>
        <v>3</v>
      </c>
      <c r="O45" s="28"/>
      <c r="P45" s="28"/>
      <c r="Q45" s="28"/>
      <c r="R45" s="28"/>
      <c r="S45" s="28"/>
      <c r="T45" s="28"/>
      <c r="U45" s="28"/>
      <c r="V45" s="26"/>
      <c r="W45" s="28"/>
      <c r="X45" s="28"/>
      <c r="Y45" s="30"/>
      <c r="Z45" s="30"/>
      <c r="AA45" s="30"/>
      <c r="AB45" s="30"/>
      <c r="AC45" s="30"/>
      <c r="AD45" s="30"/>
      <c r="AE45" s="30"/>
      <c r="AF45" s="30"/>
      <c r="AG45" s="30"/>
      <c r="AJ45" s="16">
        <f t="shared" si="3"/>
        <v>3</v>
      </c>
    </row>
    <row r="46" spans="1:36" ht="13.15" customHeight="1" x14ac:dyDescent="0.2">
      <c r="B46" s="3"/>
      <c r="C46" s="14" t="s">
        <v>38</v>
      </c>
      <c r="E46" s="4">
        <v>4820</v>
      </c>
      <c r="G46" s="48" t="s">
        <v>64</v>
      </c>
      <c r="I46" s="3">
        <v>2</v>
      </c>
      <c r="K46" s="28"/>
      <c r="M46" s="29">
        <f t="shared" si="2"/>
        <v>2</v>
      </c>
      <c r="O46" s="77"/>
      <c r="P46" s="28"/>
      <c r="Q46" s="28"/>
      <c r="R46" s="28"/>
      <c r="S46" s="28"/>
      <c r="T46" s="28"/>
      <c r="U46" s="28"/>
      <c r="V46" s="26"/>
      <c r="W46" s="28"/>
      <c r="X46" s="28"/>
      <c r="Y46" s="30"/>
      <c r="Z46" s="30"/>
      <c r="AA46" s="30"/>
      <c r="AB46" s="30"/>
      <c r="AC46" s="30"/>
      <c r="AD46" s="30"/>
      <c r="AE46" s="30"/>
      <c r="AF46" s="30"/>
      <c r="AG46" s="30"/>
      <c r="AJ46" s="16">
        <f t="shared" si="3"/>
        <v>2</v>
      </c>
    </row>
    <row r="47" spans="1:36" ht="23.45" customHeight="1" thickBot="1" x14ac:dyDescent="0.25">
      <c r="A47" s="3" t="s">
        <v>37</v>
      </c>
      <c r="B47" s="3"/>
      <c r="C47" s="14" t="s">
        <v>38</v>
      </c>
      <c r="E47" s="4">
        <v>4830</v>
      </c>
      <c r="G47" s="48" t="s">
        <v>65</v>
      </c>
      <c r="I47" s="6">
        <v>2</v>
      </c>
      <c r="K47" s="28"/>
      <c r="M47" s="29">
        <f t="shared" si="2"/>
        <v>2</v>
      </c>
      <c r="O47" s="77"/>
      <c r="P47" s="28"/>
      <c r="Q47" s="28"/>
      <c r="R47" s="28"/>
      <c r="S47" s="28"/>
      <c r="T47" s="28"/>
      <c r="U47" s="28"/>
      <c r="V47" s="26"/>
      <c r="W47" s="28"/>
      <c r="X47" s="28"/>
      <c r="Y47" s="30"/>
      <c r="Z47" s="30"/>
      <c r="AA47" s="30"/>
      <c r="AB47" s="30"/>
      <c r="AC47" s="30"/>
      <c r="AD47" s="30"/>
      <c r="AE47" s="30"/>
      <c r="AF47" s="30"/>
      <c r="AG47" s="30"/>
      <c r="AJ47" s="16">
        <f t="shared" si="3"/>
        <v>2</v>
      </c>
    </row>
    <row r="48" spans="1:36" ht="18.75" customHeight="1" x14ac:dyDescent="0.2">
      <c r="E48" s="47"/>
      <c r="F48" s="5"/>
      <c r="G48" s="38" t="s">
        <v>47</v>
      </c>
      <c r="H48" s="39"/>
      <c r="I48" s="39">
        <v>36</v>
      </c>
      <c r="J48" s="39"/>
      <c r="K48" s="40"/>
      <c r="L48" s="49"/>
      <c r="M48" s="39">
        <f>SUM(M34:M47)</f>
        <v>36</v>
      </c>
      <c r="O48" s="105" t="s">
        <v>66</v>
      </c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J48" s="82">
        <f>SUM(AJ37:AJ47)</f>
        <v>27</v>
      </c>
    </row>
    <row r="49" spans="1:44" ht="13.15" customHeight="1" x14ac:dyDescent="0.2">
      <c r="A49" s="17" t="s">
        <v>67</v>
      </c>
    </row>
    <row r="50" spans="1:44" ht="13.15" customHeight="1" x14ac:dyDescent="0.2">
      <c r="B50" s="3"/>
      <c r="C50" s="14" t="s">
        <v>68</v>
      </c>
      <c r="E50" s="4">
        <v>1010</v>
      </c>
      <c r="G50" s="48" t="s">
        <v>94</v>
      </c>
      <c r="I50" s="3">
        <v>3</v>
      </c>
      <c r="K50" s="24"/>
      <c r="M50" s="25">
        <f t="shared" ref="M50:M53" si="6">IF(K50="",I50,0)</f>
        <v>3</v>
      </c>
      <c r="O50" s="24"/>
      <c r="P50" s="24"/>
      <c r="Q50" s="24"/>
      <c r="R50" s="24"/>
      <c r="S50" s="24"/>
      <c r="T50" s="24"/>
      <c r="U50" s="24"/>
      <c r="V50" s="26"/>
      <c r="W50" s="24"/>
      <c r="X50" s="24"/>
      <c r="Y50" s="27"/>
      <c r="Z50" s="27"/>
      <c r="AA50" s="27"/>
      <c r="AB50" s="27"/>
      <c r="AC50" s="27"/>
      <c r="AD50" s="27"/>
      <c r="AE50" s="27"/>
      <c r="AF50" s="27"/>
      <c r="AG50" s="27"/>
    </row>
    <row r="51" spans="1:44" ht="13.15" customHeight="1" x14ac:dyDescent="0.2">
      <c r="B51" s="3"/>
      <c r="C51" s="14" t="s">
        <v>68</v>
      </c>
      <c r="E51" s="4">
        <v>1030</v>
      </c>
      <c r="G51" s="48" t="s">
        <v>69</v>
      </c>
      <c r="I51" s="3">
        <v>4</v>
      </c>
      <c r="K51" s="28"/>
      <c r="M51" s="29">
        <f t="shared" si="6"/>
        <v>4</v>
      </c>
      <c r="O51" s="28"/>
      <c r="P51" s="28"/>
      <c r="Q51" s="28"/>
      <c r="R51" s="28"/>
      <c r="S51" s="28"/>
      <c r="T51" s="28"/>
      <c r="U51" s="28"/>
      <c r="V51" s="26"/>
      <c r="W51" s="28"/>
      <c r="X51" s="28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44" ht="13.15" customHeight="1" x14ac:dyDescent="0.2">
      <c r="B52" s="3"/>
      <c r="C52" s="14" t="s">
        <v>68</v>
      </c>
      <c r="E52" s="4">
        <v>2030</v>
      </c>
      <c r="F52" s="2"/>
      <c r="G52" s="48" t="s">
        <v>70</v>
      </c>
      <c r="I52" s="3">
        <v>4</v>
      </c>
      <c r="K52" s="28"/>
      <c r="M52" s="29">
        <f t="shared" si="6"/>
        <v>4</v>
      </c>
      <c r="O52" s="28"/>
      <c r="P52" s="28"/>
      <c r="Q52" s="28"/>
      <c r="R52" s="28"/>
      <c r="S52" s="28"/>
      <c r="T52" s="28"/>
      <c r="U52" s="28"/>
      <c r="V52" s="26"/>
      <c r="W52" s="28"/>
      <c r="X52" s="28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44" ht="13.15" customHeight="1" thickBot="1" x14ac:dyDescent="0.25">
      <c r="B53" s="3"/>
      <c r="C53" s="14" t="s">
        <v>68</v>
      </c>
      <c r="E53" s="4">
        <v>2150</v>
      </c>
      <c r="G53" s="48" t="s">
        <v>71</v>
      </c>
      <c r="I53" s="6">
        <v>3</v>
      </c>
      <c r="K53" s="28"/>
      <c r="M53" s="29">
        <f t="shared" si="6"/>
        <v>3</v>
      </c>
      <c r="O53" s="28"/>
      <c r="P53" s="28"/>
      <c r="Q53" s="28"/>
      <c r="R53" s="28"/>
      <c r="S53" s="28"/>
      <c r="T53" s="28"/>
      <c r="U53" s="28"/>
      <c r="V53" s="26"/>
      <c r="W53" s="28"/>
      <c r="X53" s="28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44" s="1" customFormat="1" ht="13.15" customHeight="1" x14ac:dyDescent="0.2">
      <c r="A54" s="3"/>
      <c r="B54" s="2"/>
      <c r="C54" s="14"/>
      <c r="D54" s="2"/>
      <c r="E54" s="47"/>
      <c r="F54" s="5"/>
      <c r="G54" s="72" t="s">
        <v>47</v>
      </c>
      <c r="H54" s="5"/>
      <c r="I54" s="5">
        <v>14</v>
      </c>
      <c r="J54" s="5"/>
      <c r="K54" s="3"/>
      <c r="L54" s="2"/>
      <c r="M54" s="5">
        <f>SUM(M50:M53)</f>
        <v>14</v>
      </c>
      <c r="N54" s="2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J54" s="16"/>
    </row>
    <row r="55" spans="1:44" s="1" customFormat="1" ht="13.15" customHeight="1" x14ac:dyDescent="0.2">
      <c r="A55" s="17" t="s">
        <v>72</v>
      </c>
      <c r="B55" s="2"/>
      <c r="C55" s="14"/>
      <c r="D55" s="2"/>
      <c r="E55" s="4"/>
      <c r="F55" s="4"/>
      <c r="G55" s="4"/>
      <c r="H55" s="4"/>
      <c r="I55" s="3"/>
      <c r="J55" s="3"/>
      <c r="K55" s="3"/>
      <c r="L55" s="2"/>
      <c r="M55" s="3"/>
      <c r="N55" s="2"/>
      <c r="O55" s="3"/>
      <c r="P55" s="3"/>
      <c r="Q55" s="3"/>
      <c r="R55" s="3"/>
      <c r="S55" s="3"/>
      <c r="T55" s="3"/>
      <c r="U55" s="3"/>
      <c r="V55" s="3"/>
      <c r="W55" s="3"/>
      <c r="X55" s="3"/>
      <c r="Y55" s="2"/>
      <c r="Z55" s="2"/>
      <c r="AA55" s="2"/>
      <c r="AB55" s="2"/>
      <c r="AC55" s="2"/>
      <c r="AD55" s="2"/>
      <c r="AE55" s="2"/>
      <c r="AF55" s="2"/>
      <c r="AG55" s="41"/>
      <c r="AH55" s="2"/>
      <c r="AJ55" s="16"/>
      <c r="AR55" s="81"/>
    </row>
    <row r="56" spans="1:44" s="1" customFormat="1" ht="13.15" customHeight="1" x14ac:dyDescent="0.2">
      <c r="A56" s="3"/>
      <c r="B56" s="2"/>
      <c r="C56" s="33"/>
      <c r="D56" s="34"/>
      <c r="E56" s="76"/>
      <c r="F56" s="35"/>
      <c r="G56" s="76"/>
      <c r="H56" s="35"/>
      <c r="I56" s="78" t="s">
        <v>73</v>
      </c>
      <c r="J56" s="3"/>
      <c r="K56" s="24"/>
      <c r="L56" s="2"/>
      <c r="M56" s="29">
        <f>IF(K56="",3,0)</f>
        <v>3</v>
      </c>
      <c r="N56" s="2"/>
      <c r="O56" s="106"/>
      <c r="P56" s="106"/>
      <c r="Q56" s="106"/>
      <c r="R56" s="106"/>
      <c r="S56" s="106"/>
      <c r="T56" s="106"/>
      <c r="U56" s="106"/>
      <c r="V56" s="3"/>
      <c r="W56" s="71" t="s">
        <v>74</v>
      </c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2"/>
      <c r="AJ56" s="16">
        <f t="shared" ref="AJ56:AJ61" si="7">M56</f>
        <v>3</v>
      </c>
      <c r="AR56" s="80"/>
    </row>
    <row r="57" spans="1:44" s="1" customFormat="1" ht="12" customHeight="1" x14ac:dyDescent="0.2">
      <c r="A57" s="3"/>
      <c r="B57" s="2"/>
      <c r="C57" s="45"/>
      <c r="D57" s="34"/>
      <c r="E57" s="77"/>
      <c r="F57" s="35"/>
      <c r="G57" s="77"/>
      <c r="H57" s="35"/>
      <c r="I57" s="28">
        <v>3</v>
      </c>
      <c r="J57" s="3"/>
      <c r="K57" s="28"/>
      <c r="L57" s="2"/>
      <c r="M57" s="29">
        <f t="shared" ref="M57:M60" si="8">IF(K57="",I57,0)</f>
        <v>3</v>
      </c>
      <c r="N57" s="2"/>
      <c r="O57" s="107"/>
      <c r="P57" s="107"/>
      <c r="Q57" s="107"/>
      <c r="R57" s="107"/>
      <c r="S57" s="107"/>
      <c r="T57" s="107"/>
      <c r="U57" s="107"/>
      <c r="V57" s="3"/>
      <c r="W57" s="70" t="s">
        <v>75</v>
      </c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2"/>
      <c r="AJ57" s="16">
        <f t="shared" si="7"/>
        <v>3</v>
      </c>
      <c r="AR57" s="80"/>
    </row>
    <row r="58" spans="1:44" s="1" customFormat="1" ht="12" customHeight="1" x14ac:dyDescent="0.2">
      <c r="A58" s="3"/>
      <c r="B58" s="2"/>
      <c r="C58" s="45"/>
      <c r="D58" s="34"/>
      <c r="E58" s="77"/>
      <c r="F58" s="35"/>
      <c r="G58" s="77"/>
      <c r="H58" s="35"/>
      <c r="I58" s="28">
        <v>3</v>
      </c>
      <c r="J58" s="3"/>
      <c r="K58" s="28"/>
      <c r="L58" s="2"/>
      <c r="M58" s="29">
        <f t="shared" si="8"/>
        <v>3</v>
      </c>
      <c r="N58" s="2"/>
      <c r="O58" s="108"/>
      <c r="P58" s="108"/>
      <c r="Q58" s="108"/>
      <c r="R58" s="108"/>
      <c r="S58" s="108"/>
      <c r="T58" s="108"/>
      <c r="U58" s="108"/>
      <c r="V58" s="37"/>
      <c r="W58" s="70" t="s">
        <v>76</v>
      </c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2"/>
      <c r="AJ58" s="16">
        <f t="shared" si="7"/>
        <v>3</v>
      </c>
      <c r="AR58" s="80"/>
    </row>
    <row r="59" spans="1:44" s="1" customFormat="1" ht="13.15" customHeight="1" x14ac:dyDescent="0.2">
      <c r="A59" s="3"/>
      <c r="B59" s="2"/>
      <c r="C59" s="45"/>
      <c r="D59" s="34"/>
      <c r="E59" s="77"/>
      <c r="F59" s="35"/>
      <c r="G59" s="77"/>
      <c r="H59" s="35"/>
      <c r="I59" s="28">
        <v>3</v>
      </c>
      <c r="J59" s="3"/>
      <c r="K59" s="28"/>
      <c r="L59" s="2"/>
      <c r="M59" s="29">
        <f t="shared" si="8"/>
        <v>3</v>
      </c>
      <c r="N59" s="2"/>
      <c r="O59" s="108"/>
      <c r="P59" s="108"/>
      <c r="Q59" s="108"/>
      <c r="R59" s="108"/>
      <c r="S59" s="108"/>
      <c r="T59" s="108"/>
      <c r="U59" s="108"/>
      <c r="V59" s="37"/>
      <c r="W59" s="70" t="s">
        <v>76</v>
      </c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2"/>
      <c r="AJ59" s="16">
        <f t="shared" si="7"/>
        <v>3</v>
      </c>
      <c r="AR59" s="81"/>
    </row>
    <row r="60" spans="1:44" s="1" customFormat="1" ht="13.15" customHeight="1" x14ac:dyDescent="0.2">
      <c r="A60" s="3"/>
      <c r="B60" s="2"/>
      <c r="C60" s="45"/>
      <c r="D60" s="34"/>
      <c r="E60" s="77"/>
      <c r="F60" s="35"/>
      <c r="G60" s="77"/>
      <c r="H60" s="35"/>
      <c r="I60" s="28">
        <v>3</v>
      </c>
      <c r="J60" s="3"/>
      <c r="K60" s="28"/>
      <c r="L60" s="2"/>
      <c r="M60" s="29">
        <f t="shared" si="8"/>
        <v>3</v>
      </c>
      <c r="N60" s="2"/>
      <c r="O60" s="107"/>
      <c r="P60" s="107"/>
      <c r="Q60" s="107"/>
      <c r="R60" s="107"/>
      <c r="S60" s="107"/>
      <c r="T60" s="107"/>
      <c r="U60" s="107"/>
      <c r="V60" s="3"/>
      <c r="W60" s="70" t="s">
        <v>76</v>
      </c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2"/>
      <c r="AJ60" s="16">
        <f t="shared" si="7"/>
        <v>3</v>
      </c>
      <c r="AR60" s="80"/>
    </row>
    <row r="61" spans="1:44" s="1" customFormat="1" ht="12" customHeight="1" thickBot="1" x14ac:dyDescent="0.25">
      <c r="A61" s="3"/>
      <c r="B61" s="2"/>
      <c r="C61" s="45"/>
      <c r="D61" s="34"/>
      <c r="E61" s="77"/>
      <c r="F61" s="35"/>
      <c r="G61" s="77"/>
      <c r="H61" s="35"/>
      <c r="I61" s="79">
        <v>3</v>
      </c>
      <c r="J61" s="3"/>
      <c r="K61" s="28"/>
      <c r="L61" s="2"/>
      <c r="M61" s="29">
        <v>3</v>
      </c>
      <c r="N61" s="2"/>
      <c r="O61" s="108"/>
      <c r="P61" s="108"/>
      <c r="Q61" s="108"/>
      <c r="R61" s="108"/>
      <c r="S61" s="108"/>
      <c r="T61" s="108"/>
      <c r="U61" s="108"/>
      <c r="V61" s="37"/>
      <c r="W61" s="70" t="s">
        <v>76</v>
      </c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2"/>
      <c r="AJ61" s="16">
        <f t="shared" si="7"/>
        <v>3</v>
      </c>
    </row>
    <row r="62" spans="1:44" s="1" customFormat="1" ht="12" customHeight="1" x14ac:dyDescent="0.2">
      <c r="A62" s="3"/>
      <c r="B62" s="2"/>
      <c r="C62" s="14"/>
      <c r="D62" s="2"/>
      <c r="E62" s="47"/>
      <c r="F62" s="5"/>
      <c r="G62" s="72" t="s">
        <v>47</v>
      </c>
      <c r="H62" s="5"/>
      <c r="I62" s="5">
        <v>18</v>
      </c>
      <c r="J62" s="5"/>
      <c r="K62" s="3"/>
      <c r="L62" s="2"/>
      <c r="M62" s="5">
        <f>SUM(M56:M61)</f>
        <v>18</v>
      </c>
      <c r="N62" s="2"/>
      <c r="O62" s="73"/>
      <c r="P62" s="73"/>
      <c r="Q62" s="73"/>
      <c r="R62" s="73"/>
      <c r="S62" s="73"/>
      <c r="T62" s="73"/>
      <c r="U62" s="73"/>
      <c r="V62" s="73"/>
      <c r="W62" s="109" t="s">
        <v>77</v>
      </c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2"/>
      <c r="AJ62" s="83">
        <f>SUM(AJ56:AJ61)</f>
        <v>18</v>
      </c>
    </row>
    <row r="63" spans="1:44" s="1" customFormat="1" ht="12" customHeight="1" x14ac:dyDescent="0.2">
      <c r="A63" s="17" t="s">
        <v>88</v>
      </c>
      <c r="B63" s="2"/>
      <c r="C63" s="14"/>
      <c r="D63" s="2"/>
      <c r="E63" s="47"/>
      <c r="F63" s="5"/>
      <c r="G63" s="72"/>
      <c r="H63" s="5"/>
      <c r="I63" s="5"/>
      <c r="J63" s="5"/>
      <c r="K63" s="3"/>
      <c r="L63" s="2"/>
      <c r="M63" s="5"/>
      <c r="N63" s="2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2"/>
      <c r="AJ63" s="83"/>
    </row>
    <row r="64" spans="1:44" s="1" customFormat="1" ht="12" customHeight="1" x14ac:dyDescent="0.2">
      <c r="A64" s="3"/>
      <c r="B64" s="2"/>
      <c r="C64" s="33"/>
      <c r="D64" s="34"/>
      <c r="E64" s="76"/>
      <c r="F64" s="35"/>
      <c r="G64" s="76"/>
      <c r="H64" s="5"/>
      <c r="I64" s="25">
        <v>3</v>
      </c>
      <c r="J64" s="5"/>
      <c r="K64" s="25"/>
      <c r="L64" s="2"/>
      <c r="M64" s="25">
        <v>3</v>
      </c>
      <c r="N64" s="2"/>
      <c r="O64" s="110"/>
      <c r="P64" s="110"/>
      <c r="Q64" s="110"/>
      <c r="R64" s="110"/>
      <c r="S64" s="110"/>
      <c r="T64" s="110"/>
      <c r="U64" s="110"/>
      <c r="V64" s="73"/>
      <c r="W64" s="110" t="s">
        <v>91</v>
      </c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2"/>
      <c r="AJ64" s="83">
        <v>4</v>
      </c>
    </row>
    <row r="65" spans="1:39" s="1" customFormat="1" ht="12" customHeight="1" x14ac:dyDescent="0.2">
      <c r="A65" s="3"/>
      <c r="B65" s="2"/>
      <c r="C65" s="84"/>
      <c r="D65" s="34"/>
      <c r="E65" s="35"/>
      <c r="F65" s="35"/>
      <c r="G65" s="85" t="s">
        <v>47</v>
      </c>
      <c r="H65" s="5"/>
      <c r="I65" s="5">
        <v>3</v>
      </c>
      <c r="J65" s="5"/>
      <c r="K65" s="3"/>
      <c r="L65" s="2"/>
      <c r="M65" s="5">
        <f>SUM(M64)</f>
        <v>3</v>
      </c>
      <c r="N65" s="2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2"/>
      <c r="AJ65" s="83"/>
    </row>
    <row r="66" spans="1:39" s="1" customFormat="1" ht="12" customHeight="1" thickBot="1" x14ac:dyDescent="0.25">
      <c r="A66" s="3"/>
      <c r="B66" s="2"/>
      <c r="C66" s="14"/>
      <c r="D66" s="2"/>
      <c r="E66" s="47"/>
      <c r="F66" s="5"/>
      <c r="G66" s="72"/>
      <c r="H66" s="5"/>
      <c r="I66" s="5"/>
      <c r="J66" s="5"/>
      <c r="K66" s="3"/>
      <c r="L66" s="2"/>
      <c r="M66" s="5"/>
      <c r="N66" s="2"/>
      <c r="O66" s="3"/>
      <c r="P66" s="3"/>
      <c r="Q66" s="3"/>
      <c r="R66" s="3"/>
      <c r="S66" s="3"/>
      <c r="T66" s="3"/>
      <c r="U66" s="3"/>
      <c r="V66" s="3"/>
      <c r="W66" s="3"/>
      <c r="X66" s="3"/>
      <c r="Y66" s="2"/>
      <c r="Z66" s="2"/>
      <c r="AA66" s="2"/>
      <c r="AB66" s="2"/>
      <c r="AC66" s="17"/>
      <c r="AD66" s="2"/>
      <c r="AE66" s="2"/>
      <c r="AF66" s="2"/>
      <c r="AG66" s="41"/>
      <c r="AH66" s="2"/>
      <c r="AJ66" s="50"/>
    </row>
    <row r="67" spans="1:39" s="1" customFormat="1" ht="12" customHeight="1" thickBot="1" x14ac:dyDescent="0.25">
      <c r="A67" s="3"/>
      <c r="B67" s="2"/>
      <c r="C67" s="102" t="s">
        <v>87</v>
      </c>
      <c r="D67" s="102"/>
      <c r="E67" s="102"/>
      <c r="F67" s="102"/>
      <c r="G67" s="102"/>
      <c r="H67" s="102"/>
      <c r="I67" s="102"/>
      <c r="J67" s="102"/>
      <c r="K67" s="102"/>
      <c r="L67" s="103"/>
      <c r="M67" s="51">
        <f>(M19+M27+M32+M48+M54+M62+M65)</f>
        <v>128</v>
      </c>
      <c r="N67" s="2"/>
      <c r="O67" s="3"/>
      <c r="P67" s="3"/>
      <c r="Q67" s="3"/>
      <c r="R67" s="72"/>
      <c r="S67" s="104" t="s">
        <v>78</v>
      </c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52"/>
      <c r="AI67" s="52"/>
      <c r="AJ67" s="53"/>
    </row>
    <row r="68" spans="1:39" s="1" customFormat="1" ht="12" customHeight="1" x14ac:dyDescent="0.2">
      <c r="A68" s="3"/>
      <c r="B68" s="2"/>
      <c r="C68" s="14"/>
      <c r="D68" s="2"/>
      <c r="E68" s="47"/>
      <c r="F68" s="5"/>
      <c r="G68" s="4"/>
      <c r="H68" s="5"/>
      <c r="I68" s="5"/>
      <c r="J68" s="5"/>
      <c r="K68" s="54"/>
      <c r="L68" s="2"/>
      <c r="M68" s="3"/>
      <c r="N68" s="2"/>
      <c r="O68" s="101" t="s">
        <v>79</v>
      </c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</row>
    <row r="69" spans="1:39" ht="17.45" customHeight="1" x14ac:dyDescent="0.2">
      <c r="E69" s="47"/>
      <c r="F69" s="5"/>
      <c r="G69" s="72"/>
      <c r="H69" s="5"/>
      <c r="I69" s="5"/>
      <c r="J69" s="5"/>
      <c r="AG69" s="41"/>
    </row>
    <row r="70" spans="1:39" ht="9.75" customHeight="1" x14ac:dyDescent="0.2">
      <c r="C70" s="55"/>
      <c r="D70" s="21"/>
      <c r="E70" s="56"/>
      <c r="F70" s="56"/>
      <c r="G70" s="56"/>
      <c r="H70" s="56"/>
      <c r="I70" s="25"/>
      <c r="J70" s="25"/>
      <c r="K70" s="25"/>
      <c r="M70" s="25"/>
      <c r="N70" s="25"/>
      <c r="O70" s="25"/>
      <c r="P70" s="44"/>
      <c r="S70" s="25"/>
      <c r="T70" s="21"/>
      <c r="U70" s="55"/>
      <c r="V70" s="25"/>
      <c r="W70" s="55"/>
      <c r="X70" s="25"/>
      <c r="Y70" s="21"/>
      <c r="Z70" s="21"/>
      <c r="AA70" s="21"/>
      <c r="AB70" s="21"/>
      <c r="AC70" s="21"/>
      <c r="AE70" s="21"/>
      <c r="AF70" s="21"/>
      <c r="AG70" s="21"/>
    </row>
    <row r="71" spans="1:39" ht="12" customHeight="1" x14ac:dyDescent="0.2">
      <c r="D71" s="2" t="s">
        <v>80</v>
      </c>
      <c r="G71" s="57" t="s">
        <v>81</v>
      </c>
      <c r="N71" s="58" t="s">
        <v>82</v>
      </c>
      <c r="P71" s="2"/>
      <c r="W71" s="58" t="s">
        <v>83</v>
      </c>
      <c r="AF71" s="58" t="s">
        <v>84</v>
      </c>
    </row>
    <row r="72" spans="1:39" ht="19.5" customHeight="1" x14ac:dyDescent="0.2">
      <c r="C72" s="55"/>
      <c r="D72" s="21"/>
      <c r="E72" s="56"/>
      <c r="F72" s="56"/>
      <c r="G72" s="56"/>
      <c r="H72" s="56"/>
      <c r="I72" s="25"/>
      <c r="J72" s="25"/>
      <c r="K72" s="25"/>
      <c r="M72" s="25"/>
      <c r="N72" s="25"/>
      <c r="O72" s="25"/>
      <c r="P72" s="44"/>
      <c r="S72" s="25"/>
      <c r="T72" s="25"/>
      <c r="U72" s="25"/>
      <c r="V72" s="25"/>
      <c r="W72" s="59"/>
      <c r="X72" s="25"/>
      <c r="Y72" s="21"/>
      <c r="Z72" s="21"/>
      <c r="AA72" s="21"/>
      <c r="AB72" s="21"/>
      <c r="AC72" s="21"/>
      <c r="AE72" s="21"/>
      <c r="AF72" s="60"/>
      <c r="AG72" s="21"/>
    </row>
    <row r="73" spans="1:39" s="61" customFormat="1" x14ac:dyDescent="0.2">
      <c r="A73" s="3"/>
      <c r="B73" s="2"/>
      <c r="C73" s="14"/>
      <c r="D73" s="2" t="s">
        <v>80</v>
      </c>
      <c r="E73" s="4"/>
      <c r="F73" s="4"/>
      <c r="G73" s="57" t="s">
        <v>85</v>
      </c>
      <c r="H73" s="4"/>
      <c r="I73" s="3"/>
      <c r="J73" s="3"/>
      <c r="K73" s="3"/>
      <c r="L73" s="2"/>
      <c r="M73" s="3"/>
      <c r="N73" s="58" t="s">
        <v>82</v>
      </c>
      <c r="O73" s="3"/>
      <c r="P73" s="2"/>
      <c r="Q73" s="3"/>
      <c r="R73" s="3"/>
      <c r="S73" s="3"/>
      <c r="T73" s="3"/>
      <c r="U73" s="3"/>
      <c r="V73" s="3"/>
      <c r="W73" s="58" t="s">
        <v>86</v>
      </c>
      <c r="X73" s="3"/>
      <c r="Y73" s="2"/>
      <c r="Z73" s="2"/>
      <c r="AA73" s="2"/>
      <c r="AB73" s="2"/>
      <c r="AC73" s="2"/>
      <c r="AD73" s="2"/>
      <c r="AE73" s="2"/>
      <c r="AF73" s="58" t="s">
        <v>84</v>
      </c>
      <c r="AG73" s="2"/>
      <c r="AH73" s="2"/>
      <c r="AI73" s="1"/>
      <c r="AJ73" s="16"/>
      <c r="AK73" s="65"/>
      <c r="AL73" s="65"/>
      <c r="AM73" s="65"/>
    </row>
    <row r="74" spans="1:39" x14ac:dyDescent="0.2">
      <c r="A74" s="61"/>
      <c r="B74" s="62"/>
      <c r="C74" s="86" t="s">
        <v>89</v>
      </c>
      <c r="D74" s="62"/>
      <c r="E74" s="64"/>
      <c r="F74" s="64"/>
      <c r="G74" s="64"/>
      <c r="H74" s="64"/>
      <c r="I74" s="63"/>
      <c r="J74" s="63"/>
      <c r="K74" s="63"/>
      <c r="L74" s="62"/>
      <c r="M74" s="63"/>
      <c r="N74" s="62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5"/>
      <c r="AJ74" s="66"/>
    </row>
  </sheetData>
  <mergeCells count="40">
    <mergeCell ref="O64:U64"/>
    <mergeCell ref="O34:U34"/>
    <mergeCell ref="S67:AG67"/>
    <mergeCell ref="W24:AC24"/>
    <mergeCell ref="W25:AC25"/>
    <mergeCell ref="O68:AJ68"/>
    <mergeCell ref="C67:L67"/>
    <mergeCell ref="O32:AH32"/>
    <mergeCell ref="O48:AH48"/>
    <mergeCell ref="O54:AH54"/>
    <mergeCell ref="O56:U56"/>
    <mergeCell ref="O57:U57"/>
    <mergeCell ref="O58:U58"/>
    <mergeCell ref="O59:U59"/>
    <mergeCell ref="O60:U60"/>
    <mergeCell ref="O61:U61"/>
    <mergeCell ref="W62:AG62"/>
    <mergeCell ref="W64:AG64"/>
    <mergeCell ref="O19:AI19"/>
    <mergeCell ref="K20:S20"/>
    <mergeCell ref="W21:AC21"/>
    <mergeCell ref="W22:AC22"/>
    <mergeCell ref="O23:U23"/>
    <mergeCell ref="W23:AC23"/>
    <mergeCell ref="W34:AG34"/>
    <mergeCell ref="A1:AJ1"/>
    <mergeCell ref="A3:AJ3"/>
    <mergeCell ref="A4:C4"/>
    <mergeCell ref="E4:J4"/>
    <mergeCell ref="AE4:AJ4"/>
    <mergeCell ref="A2:AJ2"/>
    <mergeCell ref="A5:C5"/>
    <mergeCell ref="E5:J5"/>
    <mergeCell ref="O5:S5"/>
    <mergeCell ref="AE5:AJ5"/>
    <mergeCell ref="O8:U8"/>
    <mergeCell ref="W8:AG8"/>
    <mergeCell ref="W26:AC26"/>
    <mergeCell ref="W13:AG13"/>
    <mergeCell ref="W18:AH18"/>
  </mergeCells>
  <printOptions horizontalCentered="1"/>
  <pageMargins left="0.4" right="0.4" top="0.75" bottom="0.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2B23A61C1B1B449CFE66115223506E" ma:contentTypeVersion="12" ma:contentTypeDescription="Create a new document." ma:contentTypeScope="" ma:versionID="8bd96a93108ec560858d084bd2a1d73b">
  <xsd:schema xmlns:xsd="http://www.w3.org/2001/XMLSchema" xmlns:xs="http://www.w3.org/2001/XMLSchema" xmlns:p="http://schemas.microsoft.com/office/2006/metadata/properties" xmlns:ns3="16733d68-300f-498e-b2aa-d1215ad8bd03" xmlns:ns4="f18c50fd-e33f-41e0-917e-fd7f19c50c2c" targetNamespace="http://schemas.microsoft.com/office/2006/metadata/properties" ma:root="true" ma:fieldsID="ee1f50b7a207033653cfd96664c9103f" ns3:_="" ns4:_="">
    <xsd:import namespace="16733d68-300f-498e-b2aa-d1215ad8bd03"/>
    <xsd:import namespace="f18c50fd-e33f-41e0-917e-fd7f19c50c2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33d68-300f-498e-b2aa-d1215ad8bd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c50fd-e33f-41e0-917e-fd7f19c50c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B80A20-865C-40DC-8BA7-7FB95E4715F8}">
  <ds:schemaRefs>
    <ds:schemaRef ds:uri="16733d68-300f-498e-b2aa-d1215ad8bd03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f18c50fd-e33f-41e0-917e-fd7f19c50c2c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4082EA-DA87-4B15-BA82-9A176A5B27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646253-3F9A-4BAA-8147-AFEFCD436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33d68-300f-498e-b2aa-d1215ad8bd03"/>
    <ds:schemaRef ds:uri="f18c50fd-e33f-41e0-917e-fd7f19c50c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CPEN-2022</vt:lpstr>
      <vt:lpstr>'CPEN-2022'!Print_Area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2021-07-29T18:05:57Z</dcterms:created>
  <dcterms:modified xsi:type="dcterms:W3CDTF">2024-11-14T16:45:29Z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0x010100252B23A61C1B1B449CFE66115223506E</vt:lpwstr>
  </property>
</Properties>
</file>