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Wellness Center\Interns\Matthew Anders\Transition\excel\Budgeting Sheet\"/>
    </mc:Choice>
  </mc:AlternateContent>
  <workbookProtection workbookAlgorithmName="SHA-512" workbookHashValue="WCdgVOZQGP42IthbP54vuSz7TrsJ6oGn+pGf1PnHZoauvZ2doKFc3tUUq2iA8lHECCqCYRerm9ttng7Wgf+F0g==" workbookSaltValue="AhiD+NvSmuXaHOQs1UIvCQ==" workbookSpinCount="100000" lockStructure="1"/>
  <bookViews>
    <workbookView xWindow="0" yWindow="0" windowWidth="19200" windowHeight="11460" tabRatio="947" firstSheet="1" activeTab="1"/>
  </bookViews>
  <sheets>
    <sheet name="Calculations" sheetId="31" state="hidden" r:id="rId1"/>
    <sheet name="Instructions" sheetId="8" r:id="rId2"/>
    <sheet name="Year Summary" sheetId="1" r:id="rId3"/>
    <sheet name="January Summary" sheetId="6" r:id="rId4"/>
    <sheet name="January Ledger" sheetId="7" r:id="rId5"/>
    <sheet name="February Summary" sheetId="9" r:id="rId6"/>
    <sheet name="February Ledger" sheetId="10" r:id="rId7"/>
    <sheet name="March Summary" sheetId="11" r:id="rId8"/>
    <sheet name="March Ledger" sheetId="12" r:id="rId9"/>
    <sheet name="April Summary" sheetId="13" r:id="rId10"/>
    <sheet name="April Ledger" sheetId="22" r:id="rId11"/>
    <sheet name="May Summary" sheetId="14" r:id="rId12"/>
    <sheet name="May Ledger" sheetId="23" r:id="rId13"/>
    <sheet name="June Summary" sheetId="15" r:id="rId14"/>
    <sheet name="June Ledger" sheetId="24" r:id="rId15"/>
    <sheet name="July Summary" sheetId="16" r:id="rId16"/>
    <sheet name="July Ledger" sheetId="25" r:id="rId17"/>
    <sheet name="August Summary" sheetId="17" r:id="rId18"/>
    <sheet name="August Ledger" sheetId="26" r:id="rId19"/>
    <sheet name="September Summary" sheetId="18" r:id="rId20"/>
    <sheet name="September Ledger" sheetId="27" r:id="rId21"/>
    <sheet name="October Summary" sheetId="19" r:id="rId22"/>
    <sheet name="October Ledger" sheetId="28" r:id="rId23"/>
    <sheet name="November Summary" sheetId="20" r:id="rId24"/>
    <sheet name="November Ledger" sheetId="29" r:id="rId25"/>
    <sheet name="December Summary" sheetId="21" r:id="rId26"/>
    <sheet name="December Ledger" sheetId="30" r:id="rId27"/>
  </sheets>
  <definedNames>
    <definedName name="Title">Instructions!$A$1</definedName>
  </definedNames>
  <calcPr calcId="162913"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9" i="6" l="1"/>
  <c r="E6" i="6"/>
  <c r="E12" i="6"/>
  <c r="E15" i="6"/>
  <c r="E6" i="9"/>
  <c r="E9" i="9"/>
  <c r="E12" i="9"/>
  <c r="E15" i="9"/>
  <c r="E18" i="9"/>
  <c r="J5" i="1"/>
  <c r="G6" i="1"/>
  <c r="J6" i="1"/>
  <c r="G7" i="1"/>
  <c r="J7" i="1"/>
  <c r="G8" i="1"/>
  <c r="J8" i="1"/>
  <c r="G9" i="1"/>
  <c r="J9" i="1"/>
  <c r="G10" i="1"/>
  <c r="J10" i="1"/>
  <c r="G11" i="1"/>
  <c r="J11" i="1"/>
  <c r="G12" i="1"/>
  <c r="J12" i="1"/>
  <c r="G13" i="1"/>
  <c r="J13" i="1"/>
  <c r="G14" i="1"/>
  <c r="J14" i="1"/>
  <c r="G15" i="1"/>
  <c r="J4" i="1"/>
  <c r="G5" i="1"/>
  <c r="F15" i="1"/>
  <c r="F14" i="1"/>
  <c r="F13" i="1"/>
  <c r="F12" i="1"/>
  <c r="F11" i="1"/>
  <c r="F10" i="1"/>
  <c r="F9" i="1"/>
  <c r="F8" i="1"/>
  <c r="F7" i="1"/>
  <c r="F6" i="1"/>
  <c r="F5" i="1"/>
  <c r="E6" i="11"/>
  <c r="E9" i="11"/>
  <c r="E15" i="11"/>
  <c r="E12" i="11"/>
  <c r="E18" i="11"/>
  <c r="E6" i="13"/>
  <c r="E9" i="13"/>
  <c r="F4" i="1"/>
  <c r="F16" i="1"/>
  <c r="H4" i="1"/>
  <c r="H5" i="1"/>
  <c r="H6" i="1"/>
  <c r="E12" i="13"/>
  <c r="H7" i="1"/>
  <c r="E12" i="14"/>
  <c r="H8" i="1"/>
  <c r="E12" i="15"/>
  <c r="H9" i="1"/>
  <c r="E12" i="16"/>
  <c r="H10" i="1"/>
  <c r="E12" i="17"/>
  <c r="H11" i="1"/>
  <c r="E12" i="18"/>
  <c r="H12" i="1"/>
  <c r="E12" i="19"/>
  <c r="H13" i="1"/>
  <c r="E12" i="20"/>
  <c r="H14" i="1"/>
  <c r="E12" i="21"/>
  <c r="H15" i="1"/>
  <c r="H16" i="1"/>
  <c r="I6" i="1"/>
  <c r="I4" i="1"/>
  <c r="I5" i="1"/>
  <c r="E15" i="13"/>
  <c r="I7" i="1"/>
  <c r="E15" i="14"/>
  <c r="I8" i="1"/>
  <c r="E15" i="15"/>
  <c r="I9" i="1"/>
  <c r="E15" i="16"/>
  <c r="I10" i="1"/>
  <c r="E15" i="17"/>
  <c r="I11" i="1"/>
  <c r="E15" i="18"/>
  <c r="I12" i="1"/>
  <c r="E15" i="19"/>
  <c r="I13" i="1"/>
  <c r="E15" i="20"/>
  <c r="I14" i="1"/>
  <c r="E15" i="21"/>
  <c r="I15" i="1"/>
  <c r="I16" i="1"/>
  <c r="J16" i="1"/>
  <c r="E18" i="13"/>
  <c r="E6" i="14"/>
  <c r="E9" i="14"/>
  <c r="E18" i="14"/>
  <c r="E6" i="15"/>
  <c r="E9" i="15"/>
  <c r="E18" i="15"/>
  <c r="E6" i="16"/>
  <c r="E9" i="16"/>
  <c r="E18" i="16"/>
  <c r="E6" i="17"/>
  <c r="E9" i="17"/>
  <c r="E18" i="17"/>
  <c r="E6" i="18"/>
  <c r="E9" i="18"/>
  <c r="E18" i="18"/>
  <c r="E6" i="19"/>
  <c r="E9" i="19"/>
  <c r="E18" i="19"/>
  <c r="E6" i="20"/>
  <c r="E9" i="20"/>
  <c r="E18" i="20"/>
  <c r="E6" i="21"/>
  <c r="E9" i="21"/>
  <c r="E18" i="21"/>
  <c r="J15" i="1"/>
  <c r="B8" i="6"/>
  <c r="A1" i="1"/>
  <c r="A1" i="30"/>
  <c r="A1" i="29"/>
  <c r="A1" i="28"/>
  <c r="A1" i="27"/>
  <c r="A1" i="26"/>
  <c r="A1" i="25"/>
  <c r="A1" i="24"/>
  <c r="A1" i="23"/>
  <c r="A1" i="22"/>
  <c r="B11" i="21"/>
  <c r="B10" i="21"/>
  <c r="A1" i="21"/>
  <c r="B11" i="20"/>
  <c r="B10" i="20"/>
  <c r="A1" i="20"/>
  <c r="B11" i="19"/>
  <c r="B10" i="19"/>
  <c r="A1" i="19"/>
  <c r="B11" i="18"/>
  <c r="B10" i="18"/>
  <c r="A1" i="18"/>
  <c r="B11" i="17"/>
  <c r="B10" i="17"/>
  <c r="A1" i="17"/>
  <c r="B11" i="16"/>
  <c r="B10" i="16"/>
  <c r="A1" i="16"/>
  <c r="B11" i="15"/>
  <c r="B10" i="15"/>
  <c r="A1" i="15"/>
  <c r="B11" i="14"/>
  <c r="B10" i="14"/>
  <c r="A1" i="14"/>
  <c r="B11" i="13"/>
  <c r="B10" i="13"/>
  <c r="A1" i="13"/>
  <c r="A1" i="12"/>
  <c r="B11" i="11"/>
  <c r="B10" i="11"/>
  <c r="A1" i="11"/>
  <c r="A1" i="10"/>
  <c r="B11" i="9"/>
  <c r="B10" i="9"/>
  <c r="A1" i="9"/>
  <c r="B8" i="1"/>
  <c r="B7" i="1"/>
  <c r="B7" i="6"/>
  <c r="A1" i="6"/>
  <c r="A1" i="7"/>
  <c r="A3" i="31"/>
  <c r="A6" i="31"/>
  <c r="A4" i="31"/>
  <c r="A7" i="31"/>
  <c r="B3" i="31"/>
  <c r="B4" i="31"/>
  <c r="B7" i="31"/>
  <c r="B6" i="31"/>
  <c r="C3" i="31"/>
  <c r="C4" i="31"/>
  <c r="C7" i="31"/>
  <c r="C6" i="31"/>
  <c r="M3" i="31"/>
  <c r="M4" i="31"/>
  <c r="M7" i="31"/>
  <c r="L3" i="31"/>
  <c r="L4" i="31"/>
  <c r="L7" i="31"/>
  <c r="K3" i="31"/>
  <c r="K4" i="31"/>
  <c r="K7" i="31"/>
  <c r="J3" i="31"/>
  <c r="J4" i="31"/>
  <c r="J7" i="31"/>
  <c r="I3" i="31"/>
  <c r="I4" i="31"/>
  <c r="I7" i="31"/>
  <c r="H3" i="31"/>
  <c r="H4" i="31"/>
  <c r="H7" i="31"/>
  <c r="G3" i="31"/>
  <c r="G4" i="31"/>
  <c r="G7" i="31"/>
  <c r="F3" i="31"/>
  <c r="F4" i="31"/>
  <c r="F7" i="31"/>
  <c r="E3" i="31"/>
  <c r="E4" i="31"/>
  <c r="E7" i="31"/>
  <c r="D3" i="31"/>
  <c r="D4" i="31"/>
  <c r="D7" i="31"/>
  <c r="M6" i="31"/>
  <c r="L6" i="31"/>
  <c r="K6" i="31"/>
  <c r="J6" i="31"/>
  <c r="I6" i="31"/>
  <c r="H6" i="31"/>
  <c r="G6" i="31"/>
  <c r="F6" i="31"/>
  <c r="E6" i="31"/>
  <c r="D6" i="31"/>
</calcChain>
</file>

<file path=xl/sharedStrings.xml><?xml version="1.0" encoding="utf-8"?>
<sst xmlns="http://schemas.openxmlformats.org/spreadsheetml/2006/main" count="256" uniqueCount="37">
  <si>
    <t>Income</t>
  </si>
  <si>
    <t>Amount</t>
  </si>
  <si>
    <t>Expenses</t>
  </si>
  <si>
    <t>Savings</t>
  </si>
  <si>
    <t>Cash Balance</t>
  </si>
  <si>
    <t>Summary</t>
  </si>
  <si>
    <t>January</t>
  </si>
  <si>
    <t>February</t>
  </si>
  <si>
    <t>March</t>
  </si>
  <si>
    <t>April</t>
  </si>
  <si>
    <t>May</t>
  </si>
  <si>
    <t>June</t>
  </si>
  <si>
    <t>July</t>
  </si>
  <si>
    <t>August</t>
  </si>
  <si>
    <t>September</t>
  </si>
  <si>
    <t>October</t>
  </si>
  <si>
    <t>November</t>
  </si>
  <si>
    <t>December</t>
  </si>
  <si>
    <t>Part time job</t>
  </si>
  <si>
    <t>Loan</t>
  </si>
  <si>
    <t>Grant</t>
  </si>
  <si>
    <t>Rent</t>
  </si>
  <si>
    <t>Utilities</t>
  </si>
  <si>
    <t>Cell phone</t>
  </si>
  <si>
    <t>Total</t>
  </si>
  <si>
    <t>Total Monthly Income</t>
  </si>
  <si>
    <t>Total Monthly Expenses</t>
  </si>
  <si>
    <t>Total Monthly Savings</t>
  </si>
  <si>
    <t>Date</t>
  </si>
  <si>
    <t>Car Insurance</t>
  </si>
  <si>
    <t>Savings Transfer</t>
  </si>
  <si>
    <t>UWYO Financial Wellness Budgeting Sheet</t>
  </si>
  <si>
    <t>Yearly</t>
  </si>
  <si>
    <t xml:space="preserve">Janurary </t>
  </si>
  <si>
    <t>\</t>
  </si>
  <si>
    <t>Rollover Income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</si>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</sst>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29" x14ac:knownFonts="1">
    <font>
      <sz val="11"/>
      <color theme="1"/>
      <name val="Calibri"/>
      <family val="2"/>
      <scheme val="minor"/>
    </font>
    <font>
      <sz val="11"/>
      <color theme="0"/>
      <name val="Calibri"/>
      <family val="2"/>
      <scheme val="minor"/>
    </font>
    <font>
      <sz val="14"/>
      <color theme="1"/>
      <name val="Calibri"/>
      <family val="2"/>
      <scheme val="minor"/>
    </font>
    <font>
      <sz val="18"/>
      <color theme="1"/>
      <name val="Calibri"/>
      <family val="2"/>
      <scheme val="minor"/>
    </font>
    <font>
      <sz val="20"/>
      <color theme="7"/>
      <name val="Calibri"/>
      <family val="2"/>
      <scheme val="minor"/>
    </font>
    <font>
      <sz val="14"/>
      <color theme="7" tint="-0.499984740745262"/>
      <name val="Calibri"/>
      <family val="2"/>
      <scheme val="minor"/>
    </font>
    <font>
      <b/>
      <sz val="16"/>
      <color theme="7" tint="-0.249977111117893"/>
      <name val="Calibri"/>
      <family val="2"/>
      <scheme val="minor"/>
    </font>
    <font>
      <sz val="18"/>
      <color theme="7"/>
      <name val="Calibri"/>
      <family val="2"/>
      <scheme val="minor"/>
    </font>
    <font>
      <sz val="11"/>
      <color rgb="FFFF0000"/>
      <name val="Calibri"/>
      <family val="2"/>
      <scheme val="minor"/>
    </font>
    <font>
      <sz val="16"/>
      <color rgb="FF663300"/>
      <name val="Calibri"/>
      <family val="2"/>
      <scheme val="minor"/>
    </font>
    <font>
      <sz val="20"/>
      <color theme="7"/>
      <name val="Calibri"/>
      <family val="2"/>
      <scheme val="minor"/>
    </font>
    <font>
      <sz val="11"/>
      <color theme="0"/>
      <name val="Calibri"/>
      <family val="2"/>
      <scheme val="minor"/>
    </font>
    <font>
      <sz val="11"/>
      <color theme="1"/>
      <name val="Calibri"/>
      <family val="2"/>
      <scheme val="minor"/>
    </font>
    <font>
      <sz val="14"/>
      <color theme="7" tint="-0.499984740745262"/>
      <name val="Calibri"/>
      <family val="2"/>
      <scheme val="minor"/>
    </font>
    <font>
      <sz val="18"/>
      <color theme="7" tint="-0.499984740745262"/>
      <name val="Calibri"/>
      <family val="2"/>
      <scheme val="minor"/>
    </font>
    <font>
      <sz val="16"/>
      <color theme="7" tint="-0.249977111117893"/>
      <name val="Calibri"/>
      <family val="2"/>
      <scheme val="minor"/>
    </font>
    <font>
      <sz val="20"/>
      <color theme="8" tint="-0.249977111117893"/>
      <name val="Calibri"/>
      <family val="2"/>
      <scheme val="minor"/>
    </font>
    <font>
      <sz val="11"/>
      <color rgb="FFFF0000"/>
      <name val="Calibri"/>
      <family val="2"/>
      <scheme val="minor"/>
    </font>
    <font>
      <sz val="20"/>
      <color theme="7"/>
      <name val="Calibri"/>
      <family val="2"/>
      <scheme val="minor"/>
    </font>
    <font>
      <sz val="11"/>
      <color theme="1"/>
      <name val="Calibri"/>
      <family val="2"/>
      <scheme val="minor"/>
    </font>
    <font>
      <sz val="18"/>
      <color theme="7"/>
      <name val="Calibri"/>
      <family val="2"/>
      <scheme val="minor"/>
    </font>
    <font>
      <sz val="18"/>
      <color theme="1"/>
      <name val="Calibri"/>
      <family val="2"/>
      <scheme val="minor"/>
    </font>
    <font>
      <sz val="14"/>
      <color theme="1"/>
      <name val="Calibri"/>
      <family val="2"/>
      <scheme val="minor"/>
    </font>
    <font>
      <sz val="20"/>
      <color theme="7"/>
      <name val="Calibri"/>
      <family val="2"/>
      <scheme val="minor"/>
    </font>
    <font>
      <sz val="11"/>
      <color theme="1"/>
      <name val="Calibri"/>
      <family val="2"/>
      <scheme val="minor"/>
    </font>
    <font>
      <sz val="18"/>
      <color theme="1"/>
      <name val="Calibri"/>
      <family val="2"/>
      <scheme val="minor"/>
    </font>
    <font>
      <sz val="18"/>
      <color theme="7"/>
      <name val="Calibri"/>
      <family val="2"/>
      <scheme val="minor"/>
    </font>
    <font>
      <sz val="14"/>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663300"/>
        <bgColor indexed="64"/>
      </patternFill>
    </fill>
  </fills>
  <borders count="16">
    <border>
      <left/>
      <right/>
      <top/>
      <bottom/>
      <diagonal/>
    </border>
    <border>
      <left/>
      <right/>
      <top/>
      <bottom style="thin">
        <color theme="0"/>
      </bottom>
      <diagonal/>
    </border>
    <border>
      <left style="thin">
        <color auto="1"/>
      </left>
      <right style="thin">
        <color auto="1"/>
      </right>
      <top style="thin">
        <color auto="1"/>
      </top>
      <bottom style="thin">
        <color auto="1"/>
      </bottom>
      <diagonal/>
    </border>
    <border>
      <left/>
      <right/>
      <top/>
      <bottom style="medium">
        <color theme="7" tint="-0.499984740745262"/>
      </bottom>
      <diagonal/>
    </border>
    <border>
      <left style="thin">
        <color rgb="FF663300"/>
      </left>
      <right style="thin">
        <color rgb="FF663300"/>
      </right>
      <top style="thin">
        <color rgb="FF663300"/>
      </top>
      <bottom style="thin">
        <color rgb="FF663300"/>
      </bottom>
      <diagonal/>
    </border>
    <border>
      <left style="thin">
        <color rgb="FF663300"/>
      </left>
      <right style="thin">
        <color rgb="FF663300"/>
      </right>
      <top style="medium">
        <color rgb="FF663300"/>
      </top>
      <bottom style="medium">
        <color rgb="FF663300"/>
      </bottom>
      <diagonal/>
    </border>
    <border>
      <left style="thin">
        <color rgb="FF663300"/>
      </left>
      <right style="thin">
        <color rgb="FF663300"/>
      </right>
      <top style="medium">
        <color rgb="FF663300"/>
      </top>
      <bottom style="thin">
        <color rgb="FF663300"/>
      </bottom>
      <diagonal/>
    </border>
    <border>
      <left style="medium">
        <color rgb="FF663300"/>
      </left>
      <right style="thin">
        <color rgb="FF663300"/>
      </right>
      <top style="medium">
        <color rgb="FF663300"/>
      </top>
      <bottom style="thin">
        <color rgb="FF663300"/>
      </bottom>
      <diagonal/>
    </border>
    <border>
      <left style="medium">
        <color rgb="FF663300"/>
      </left>
      <right style="thin">
        <color rgb="FF663300"/>
      </right>
      <top style="thin">
        <color rgb="FF663300"/>
      </top>
      <bottom style="thin">
        <color rgb="FF663300"/>
      </bottom>
      <diagonal/>
    </border>
    <border>
      <left style="thin">
        <color rgb="FF663300"/>
      </left>
      <right style="thin">
        <color rgb="FF663300"/>
      </right>
      <top style="thin">
        <color rgb="FF663300"/>
      </top>
      <bottom/>
      <diagonal/>
    </border>
    <border>
      <left style="thin">
        <color rgb="FF663300"/>
      </left>
      <right style="medium">
        <color rgb="FF663300"/>
      </right>
      <top style="medium">
        <color rgb="FF663300"/>
      </top>
      <bottom style="thin">
        <color rgb="FF663300"/>
      </bottom>
      <diagonal/>
    </border>
    <border>
      <left style="thin">
        <color rgb="FF663300"/>
      </left>
      <right style="medium">
        <color rgb="FF663300"/>
      </right>
      <top style="thin">
        <color rgb="FF663300"/>
      </top>
      <bottom style="thin">
        <color rgb="FF663300"/>
      </bottom>
      <diagonal/>
    </border>
    <border>
      <left style="medium">
        <color rgb="FF663300"/>
      </left>
      <right style="thin">
        <color rgb="FF663300"/>
      </right>
      <top style="thin">
        <color rgb="FF663300"/>
      </top>
      <bottom/>
      <diagonal/>
    </border>
    <border>
      <left style="thin">
        <color rgb="FF663300"/>
      </left>
      <right style="medium">
        <color rgb="FF663300"/>
      </right>
      <top style="thin">
        <color rgb="FF663300"/>
      </top>
      <bottom/>
      <diagonal/>
    </border>
    <border>
      <left style="medium">
        <color rgb="FF663300"/>
      </left>
      <right style="thin">
        <color rgb="FF663300"/>
      </right>
      <top style="medium">
        <color rgb="FF663300"/>
      </top>
      <bottom style="medium">
        <color rgb="FF663300"/>
      </bottom>
      <diagonal/>
    </border>
    <border>
      <left style="thin">
        <color rgb="FF663300"/>
      </left>
      <right style="medium">
        <color rgb="FF663300"/>
      </right>
      <top style="medium">
        <color rgb="FF663300"/>
      </top>
      <bottom style="medium">
        <color rgb="FF663300"/>
      </bottom>
      <diagonal/>
    </border>
  </borders>
  <cellStyleXfs count="1">
    <xf numFmtId="0" fontId="0" fillId="0" borderId="0"/>
  </cellStyleXfs>
  <cellXfs count="94">
    <xf numFmtId="0" fontId="0" fillId="0" borderId="0" xfId="0"/>
    <xf numFmtId="0" fontId="0" fillId="2" borderId="1" xfId="0" applyFill="1" applyBorder="1"/>
    <xf numFmtId="0" fontId="0" fillId="2" borderId="0" xfId="0" applyFill="1" applyBorder="1"/>
    <xf numFmtId="0" fontId="3" fillId="2" borderId="0" xfId="0" applyFont="1" applyFill="1" applyBorder="1"/>
    <xf numFmtId="0" fontId="0" fillId="2" borderId="0" xfId="0" applyFill="1" applyBorder="1" applyAlignment="1"/>
    <xf numFmtId="0" fontId="3" fillId="0" borderId="0" xfId="0" applyFont="1" applyFill="1" applyBorder="1"/>
    <xf numFmtId="9" fontId="1" fillId="2" borderId="0" xfId="0" applyNumberFormat="1" applyFont="1" applyFill="1" applyBorder="1"/>
    <xf numFmtId="0" fontId="1" fillId="2" borderId="0" xfId="0" applyFont="1" applyFill="1" applyBorder="1"/>
    <xf numFmtId="1" fontId="1" fillId="2" borderId="0" xfId="0" applyNumberFormat="1" applyFont="1" applyFill="1" applyBorder="1"/>
    <xf numFmtId="164" fontId="1" fillId="2" borderId="0" xfId="0" applyNumberFormat="1" applyFont="1" applyFill="1" applyBorder="1"/>
    <xf numFmtId="0" fontId="6" fillId="2" borderId="0" xfId="0" applyFont="1" applyFill="1" applyBorder="1" applyAlignment="1">
      <alignment horizontal="center"/>
    </xf>
    <xf numFmtId="0" fontId="0" fillId="2" borderId="0" xfId="0" applyFill="1" applyBorder="1" applyProtection="1">
      <protection locked="0"/>
    </xf>
    <xf numFmtId="0" fontId="2" fillId="2" borderId="2" xfId="0" applyFont="1" applyFill="1" applyBorder="1" applyAlignment="1" applyProtection="1">
      <alignment horizontal="left"/>
      <protection locked="0"/>
    </xf>
    <xf numFmtId="164" fontId="2" fillId="2" borderId="2" xfId="0" applyNumberFormat="1" applyFont="1" applyFill="1" applyBorder="1" applyAlignment="1" applyProtection="1">
      <alignment horizontal="left"/>
      <protection locked="0"/>
    </xf>
    <xf numFmtId="164" fontId="7" fillId="3" borderId="0"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left" wrapText="1"/>
      <protection locked="0"/>
    </xf>
    <xf numFmtId="0" fontId="8" fillId="2" borderId="0" xfId="0" applyFont="1" applyFill="1" applyBorder="1"/>
    <xf numFmtId="14" fontId="2" fillId="2" borderId="2" xfId="0" applyNumberFormat="1" applyFont="1" applyFill="1" applyBorder="1" applyAlignment="1" applyProtection="1">
      <alignment horizontal="left"/>
      <protection locked="0"/>
    </xf>
    <xf numFmtId="14" fontId="0" fillId="2" borderId="0" xfId="0" applyNumberFormat="1" applyFill="1" applyBorder="1" applyProtection="1">
      <protection locked="0"/>
    </xf>
    <xf numFmtId="14" fontId="7" fillId="3" borderId="0" xfId="0" applyNumberFormat="1" applyFont="1" applyFill="1" applyBorder="1" applyAlignment="1" applyProtection="1">
      <alignment horizontal="center" vertical="center"/>
      <protection locked="0"/>
    </xf>
    <xf numFmtId="164" fontId="0" fillId="2" borderId="0" xfId="0" applyNumberFormat="1" applyFill="1" applyBorder="1" applyAlignment="1" applyProtection="1">
      <alignment wrapText="1"/>
      <protection locked="0"/>
    </xf>
    <xf numFmtId="0" fontId="7" fillId="3" borderId="0" xfId="0" applyFont="1" applyFill="1" applyBorder="1" applyAlignment="1" applyProtection="1">
      <alignment horizontal="center" vertical="center" wrapText="1"/>
      <protection locked="0"/>
    </xf>
    <xf numFmtId="0" fontId="9" fillId="2" borderId="0" xfId="0" applyFont="1" applyFill="1" applyBorder="1" applyAlignment="1">
      <alignment horizontal="left"/>
    </xf>
    <xf numFmtId="0" fontId="11" fillId="2" borderId="0" xfId="0" applyFont="1" applyFill="1" applyBorder="1"/>
    <xf numFmtId="0" fontId="12" fillId="2" borderId="0" xfId="0" applyFont="1" applyFill="1" applyBorder="1"/>
    <xf numFmtId="0" fontId="13" fillId="2" borderId="0" xfId="0" applyFont="1" applyFill="1" applyBorder="1"/>
    <xf numFmtId="9" fontId="11" fillId="2" borderId="0" xfId="0" applyNumberFormat="1" applyFont="1" applyFill="1" applyBorder="1"/>
    <xf numFmtId="0" fontId="14" fillId="2" borderId="3" xfId="0" applyFont="1" applyFill="1" applyBorder="1" applyAlignment="1">
      <alignment horizontal="center"/>
    </xf>
    <xf numFmtId="164" fontId="15" fillId="2" borderId="0" xfId="0" applyNumberFormat="1" applyFont="1" applyFill="1" applyBorder="1" applyAlignment="1">
      <alignment horizontal="center"/>
    </xf>
    <xf numFmtId="1" fontId="11" fillId="2" borderId="0" xfId="0" applyNumberFormat="1" applyFont="1" applyFill="1" applyBorder="1"/>
    <xf numFmtId="164" fontId="16" fillId="2" borderId="0" xfId="0" applyNumberFormat="1" applyFont="1" applyFill="1" applyBorder="1" applyAlignment="1">
      <alignment horizontal="center"/>
    </xf>
    <xf numFmtId="0" fontId="14" fillId="2" borderId="3" xfId="0" applyFont="1" applyFill="1" applyBorder="1"/>
    <xf numFmtId="0" fontId="17" fillId="2" borderId="0" xfId="0" applyFont="1" applyFill="1" applyBorder="1"/>
    <xf numFmtId="0" fontId="12" fillId="2" borderId="1" xfId="0" applyFont="1" applyFill="1" applyBorder="1"/>
    <xf numFmtId="0" fontId="12" fillId="2" borderId="0" xfId="0" quotePrefix="1" applyFont="1" applyFill="1" applyBorder="1"/>
    <xf numFmtId="0" fontId="4" fillId="3" borderId="0" xfId="0" applyFont="1" applyFill="1" applyBorder="1" applyAlignment="1">
      <alignment vertical="center"/>
    </xf>
    <xf numFmtId="0" fontId="10" fillId="3" borderId="0" xfId="0" applyFont="1" applyFill="1" applyBorder="1" applyAlignment="1">
      <alignment vertical="center"/>
    </xf>
    <xf numFmtId="0" fontId="19" fillId="2" borderId="0" xfId="0" applyFont="1" applyFill="1" applyBorder="1"/>
    <xf numFmtId="164" fontId="19" fillId="2" borderId="0" xfId="0" applyNumberFormat="1" applyFont="1" applyFill="1" applyBorder="1" applyAlignment="1" applyProtection="1">
      <alignment wrapText="1"/>
      <protection locked="0"/>
    </xf>
    <xf numFmtId="14" fontId="19" fillId="2" borderId="0" xfId="0" applyNumberFormat="1" applyFont="1" applyFill="1" applyBorder="1" applyProtection="1">
      <protection locked="0"/>
    </xf>
    <xf numFmtId="0" fontId="19" fillId="2" borderId="0" xfId="0" applyFont="1" applyFill="1" applyBorder="1" applyProtection="1">
      <protection locked="0"/>
    </xf>
    <xf numFmtId="0" fontId="21" fillId="0" borderId="0" xfId="0" applyFont="1" applyFill="1" applyBorder="1"/>
    <xf numFmtId="0" fontId="21" fillId="2" borderId="0" xfId="0" applyFont="1" applyFill="1" applyBorder="1"/>
    <xf numFmtId="0" fontId="19" fillId="2" borderId="1" xfId="0" applyFont="1" applyFill="1" applyBorder="1"/>
    <xf numFmtId="0" fontId="23" fillId="3" borderId="0" xfId="0" applyFont="1" applyFill="1" applyBorder="1" applyAlignment="1">
      <alignment vertical="center"/>
    </xf>
    <xf numFmtId="0" fontId="24" fillId="2" borderId="0" xfId="0" applyFont="1" applyFill="1" applyBorder="1" applyAlignment="1"/>
    <xf numFmtId="0" fontId="24" fillId="2" borderId="0" xfId="0" applyFont="1" applyFill="1" applyBorder="1"/>
    <xf numFmtId="164" fontId="24" fillId="2" borderId="0" xfId="0" applyNumberFormat="1" applyFont="1" applyFill="1" applyBorder="1" applyAlignment="1" applyProtection="1">
      <alignment wrapText="1"/>
      <protection locked="0"/>
    </xf>
    <xf numFmtId="14" fontId="24" fillId="2" borderId="0" xfId="0" applyNumberFormat="1" applyFont="1" applyFill="1" applyBorder="1" applyProtection="1">
      <protection locked="0"/>
    </xf>
    <xf numFmtId="0" fontId="24" fillId="2" borderId="0" xfId="0" applyFont="1" applyFill="1" applyBorder="1" applyProtection="1">
      <protection locked="0"/>
    </xf>
    <xf numFmtId="0" fontId="25" fillId="2" borderId="0" xfId="0" applyFont="1" applyFill="1" applyBorder="1"/>
    <xf numFmtId="0" fontId="26" fillId="3" borderId="0" xfId="0" applyFont="1" applyFill="1" applyBorder="1" applyAlignment="1" applyProtection="1">
      <alignment horizontal="center" vertical="center" wrapText="1"/>
      <protection locked="0"/>
    </xf>
    <xf numFmtId="14" fontId="26" fillId="3" borderId="0" xfId="0" applyNumberFormat="1" applyFont="1" applyFill="1" applyBorder="1" applyAlignment="1" applyProtection="1">
      <alignment horizontal="center" vertical="center"/>
      <protection locked="0"/>
    </xf>
    <xf numFmtId="164" fontId="26" fillId="3" borderId="0" xfId="0" applyNumberFormat="1" applyFont="1" applyFill="1" applyBorder="1" applyAlignment="1" applyProtection="1">
      <alignment horizontal="center" vertical="center"/>
      <protection locked="0"/>
    </xf>
    <xf numFmtId="0" fontId="25" fillId="0" borderId="0" xfId="0" applyFont="1" applyFill="1" applyBorder="1"/>
    <xf numFmtId="0" fontId="27" fillId="2" borderId="2" xfId="0" applyFont="1" applyFill="1" applyBorder="1" applyAlignment="1" applyProtection="1">
      <alignment horizontal="left" wrapText="1"/>
      <protection locked="0"/>
    </xf>
    <xf numFmtId="14" fontId="27" fillId="2" borderId="2" xfId="0" applyNumberFormat="1" applyFont="1" applyFill="1" applyBorder="1" applyAlignment="1" applyProtection="1">
      <alignment horizontal="left"/>
      <protection locked="0"/>
    </xf>
    <xf numFmtId="164" fontId="27" fillId="2" borderId="2" xfId="0" applyNumberFormat="1" applyFont="1" applyFill="1" applyBorder="1" applyAlignment="1" applyProtection="1">
      <alignment horizontal="left"/>
      <protection locked="0"/>
    </xf>
    <xf numFmtId="0" fontId="27" fillId="2" borderId="2" xfId="0" applyFont="1" applyFill="1" applyBorder="1" applyAlignment="1" applyProtection="1">
      <alignment horizontal="left"/>
      <protection locked="0"/>
    </xf>
    <xf numFmtId="0" fontId="18" fillId="3" borderId="0" xfId="0" applyFont="1" applyFill="1" applyBorder="1" applyAlignment="1" applyProtection="1">
      <alignment vertical="center"/>
      <protection locked="0"/>
    </xf>
    <xf numFmtId="0" fontId="22" fillId="2" borderId="2" xfId="0" applyFont="1" applyFill="1" applyBorder="1" applyAlignment="1" applyProtection="1">
      <alignment horizontal="left" wrapText="1"/>
    </xf>
    <xf numFmtId="164" fontId="22" fillId="2" borderId="2" xfId="0" applyNumberFormat="1" applyFont="1" applyFill="1" applyBorder="1" applyAlignment="1" applyProtection="1">
      <alignment horizontal="left"/>
    </xf>
    <xf numFmtId="14" fontId="22" fillId="2" borderId="2" xfId="0" applyNumberFormat="1" applyFont="1" applyFill="1" applyBorder="1" applyAlignment="1" applyProtection="1">
      <alignment horizontal="left"/>
    </xf>
    <xf numFmtId="0" fontId="20" fillId="3" borderId="0" xfId="0" applyFont="1" applyFill="1" applyBorder="1" applyAlignment="1" applyProtection="1">
      <alignment horizontal="center" vertical="center" wrapText="1"/>
    </xf>
    <xf numFmtId="14" fontId="20" fillId="3" borderId="0" xfId="0" applyNumberFormat="1" applyFont="1" applyFill="1" applyBorder="1" applyAlignment="1" applyProtection="1">
      <alignment horizontal="center" vertical="center"/>
    </xf>
    <xf numFmtId="164" fontId="20" fillId="3" borderId="0" xfId="0" applyNumberFormat="1" applyFont="1" applyFill="1" applyBorder="1" applyAlignment="1" applyProtection="1">
      <alignment horizontal="center" vertical="center"/>
    </xf>
    <xf numFmtId="0" fontId="22" fillId="2" borderId="2" xfId="0" applyFont="1" applyFill="1" applyBorder="1" applyAlignment="1" applyProtection="1">
      <alignment horizontal="left"/>
    </xf>
    <xf numFmtId="0" fontId="28" fillId="0" borderId="0" xfId="0" applyFont="1" applyAlignment="1">
      <alignment horizontal="center"/>
    </xf>
    <xf numFmtId="165" fontId="0" fillId="0" borderId="0" xfId="0" applyNumberFormat="1"/>
    <xf numFmtId="0" fontId="0" fillId="2" borderId="0" xfId="0" applyFont="1" applyFill="1" applyBorder="1"/>
    <xf numFmtId="164" fontId="5" fillId="2" borderId="5" xfId="0" applyNumberFormat="1" applyFont="1" applyFill="1" applyBorder="1"/>
    <xf numFmtId="164" fontId="5" fillId="2" borderId="6" xfId="0" applyNumberFormat="1" applyFont="1" applyFill="1" applyBorder="1"/>
    <xf numFmtId="164" fontId="5" fillId="2" borderId="4" xfId="0" applyNumberFormat="1" applyFont="1" applyFill="1" applyBorder="1"/>
    <xf numFmtId="0" fontId="0" fillId="2" borderId="6" xfId="0" applyFill="1" applyBorder="1"/>
    <xf numFmtId="164" fontId="5" fillId="2" borderId="10" xfId="0" applyNumberFormat="1" applyFont="1" applyFill="1" applyBorder="1"/>
    <xf numFmtId="164" fontId="5" fillId="2" borderId="11" xfId="0" applyNumberFormat="1" applyFont="1" applyFill="1" applyBorder="1"/>
    <xf numFmtId="164" fontId="5" fillId="2" borderId="7" xfId="0" applyNumberFormat="1" applyFont="1" applyFill="1" applyBorder="1"/>
    <xf numFmtId="164" fontId="5" fillId="2" borderId="8" xfId="0" applyNumberFormat="1" applyFont="1" applyFill="1" applyBorder="1"/>
    <xf numFmtId="164" fontId="5" fillId="2" borderId="12" xfId="0" applyNumberFormat="1" applyFont="1" applyFill="1" applyBorder="1"/>
    <xf numFmtId="164" fontId="5" fillId="2" borderId="9" xfId="0" applyNumberFormat="1" applyFont="1" applyFill="1" applyBorder="1"/>
    <xf numFmtId="164" fontId="5" fillId="2" borderId="13" xfId="0" applyNumberFormat="1" applyFont="1" applyFill="1" applyBorder="1"/>
    <xf numFmtId="164" fontId="5" fillId="2" borderId="14" xfId="0" applyNumberFormat="1" applyFont="1" applyFill="1" applyBorder="1"/>
    <xf numFmtId="0" fontId="0" fillId="2" borderId="5" xfId="0" applyFill="1" applyBorder="1"/>
    <xf numFmtId="164" fontId="5" fillId="2" borderId="15" xfId="0" applyNumberFormat="1" applyFont="1" applyFill="1" applyBorder="1"/>
    <xf numFmtId="0" fontId="6" fillId="2" borderId="0" xfId="0" applyFont="1" applyFill="1" applyBorder="1" applyAlignment="1">
      <alignment horizontal="center" wrapText="1"/>
    </xf>
    <xf numFmtId="0" fontId="4" fillId="3" borderId="0" xfId="0" applyFont="1" applyFill="1" applyBorder="1" applyAlignment="1" applyProtection="1">
      <alignment horizontal="left" vertical="center"/>
      <protection locked="0"/>
    </xf>
    <xf numFmtId="0" fontId="4" fillId="3" borderId="0" xfId="0" applyNumberFormat="1" applyFont="1" applyFill="1" applyBorder="1" applyAlignment="1" applyProtection="1">
      <alignment horizontal="left" vertical="center"/>
    </xf>
    <xf numFmtId="0" fontId="0" fillId="2" borderId="0" xfId="0" applyFill="1" applyBorder="1" applyAlignment="1">
      <alignment horizontal="center"/>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cellXfs>
  <cellStyles count="1">
    <cellStyle name="Normal" xfId="0" builtinId="0"/>
  </cellStyles>
  <dxfs count="206">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663300"/>
      <color rgb="FF935200"/>
      <color rgb="FFA75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6784194269947"/>
          <c:y val="0.166109871447366"/>
          <c:w val="0.75488380234119001"/>
          <c:h val="0.69945915579464302"/>
        </c:manualLayout>
      </c:layout>
      <c:doughnutChart>
        <c:varyColors val="1"/>
        <c:ser>
          <c:idx val="0"/>
          <c:order val="0"/>
          <c:spPr>
            <a:solidFill>
              <a:schemeClr val="accent4"/>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A260-40E7-BD58-B440C26C06D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A260-40E7-BD58-B440C26C06DF}"/>
              </c:ext>
            </c:extLst>
          </c:dPt>
          <c:dLbls>
            <c:dLbl>
              <c:idx val="0"/>
              <c:delete val="1"/>
              <c:extLst>
                <c:ext xmlns:c15="http://schemas.microsoft.com/office/drawing/2012/chart" uri="{CE6537A1-D6FC-4f65-9D91-7224C49458BB}"/>
                <c:ext xmlns:c16="http://schemas.microsoft.com/office/drawing/2014/chart" uri="{C3380CC4-5D6E-409C-BE32-E72D297353CC}">
                  <c16:uniqueId val="{00000001-A260-40E7-BD58-B440C26C06DF}"/>
                </c:ext>
              </c:extLst>
            </c:dLbl>
            <c:dLbl>
              <c:idx val="1"/>
              <c:layout>
                <c:manualLayout>
                  <c:x val="7.8707017683395618E-5"/>
                  <c:y val="2.9672537815566068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8E125C37-CA8D-4B55-A7D8-E72C7E66D222}" type="PERCENTAGE">
                      <a:rPr lang="en-US" sz="4400"/>
                      <a:pPr>
                        <a:defRPr/>
                      </a:pPr>
                      <a:t>[PERCENTAGE]</a:t>
                    </a:fld>
                    <a:endParaRPr lang="en-US"/>
                  </a:p>
                </c:rich>
              </c:tx>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992138372570449"/>
                      <c:h val="0.99703287712477329"/>
                    </c:manualLayout>
                  </c15:layout>
                  <c15:dlblFieldTable/>
                  <c15:showDataLabelsRange val="0"/>
                </c:ext>
                <c:ext xmlns:c16="http://schemas.microsoft.com/office/drawing/2014/chart" uri="{C3380CC4-5D6E-409C-BE32-E72D297353CC}">
                  <c16:uniqueId val="{00000003-A260-40E7-BD58-B440C26C06DF}"/>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ext>
            </c:extLst>
          </c:dLbls>
          <c:val>
            <c:numRef>
              <c:f>Calculations!$A$6:$A$7</c:f>
              <c:numCache>
                <c:formatCode>General</c:formatCode>
                <c:ptCount val="2"/>
                <c:pt idx="0">
                  <c:v>0</c:v>
                </c:pt>
                <c:pt idx="1">
                  <c:v>0</c:v>
                </c:pt>
              </c:numCache>
            </c:numRef>
          </c:val>
          <c:extLst>
            <c:ext xmlns:c16="http://schemas.microsoft.com/office/drawing/2014/chart" uri="{C3380CC4-5D6E-409C-BE32-E72D297353CC}">
              <c16:uniqueId val="{00000004-A260-40E7-BD58-B440C26C06DF}"/>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chemeClr val="accent4"/>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CF64-4374-931A-77D5C2087CB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F64-4374-931A-77D5C2087CB5}"/>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 xmlns:c16="http://schemas.microsoft.com/office/drawing/2014/chart" uri="{C3380CC4-5D6E-409C-BE32-E72D297353CC}">
                  <c16:uniqueId val="{00000003-CF64-4374-931A-77D5C2087CB5}"/>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Calculations!$E$6:$E$7</c:f>
              <c:numCache>
                <c:formatCode>General</c:formatCode>
                <c:ptCount val="2"/>
                <c:pt idx="0">
                  <c:v>0</c:v>
                </c:pt>
                <c:pt idx="1">
                  <c:v>0</c:v>
                </c:pt>
              </c:numCache>
            </c:numRef>
          </c:val>
          <c:extLst>
            <c:ext xmlns:c16="http://schemas.microsoft.com/office/drawing/2014/chart" uri="{C3380CC4-5D6E-409C-BE32-E72D297353CC}">
              <c16:uniqueId val="{00000004-CF64-4374-931A-77D5C2087CB5}"/>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2465-45FA-B4D2-0B1A6491C9C0}"/>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2465-45FA-B4D2-0B1A6491C9C0}"/>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2465-45FA-B4D2-0B1A6491C9C0}"/>
              </c:ext>
            </c:extLst>
          </c:dPt>
          <c:cat>
            <c:strLit>
              <c:ptCount val="3"/>
              <c:pt idx="0">
                <c:v>Income</c:v>
              </c:pt>
              <c:pt idx="1">
                <c:v>Expenses</c:v>
              </c:pt>
              <c:pt idx="2">
                <c:v>Savings</c:v>
              </c:pt>
            </c:strLit>
          </c:cat>
          <c:val>
            <c:numRef>
              <c:f>('May Summary'!$E$6,'May Summary'!$E$12,'May Summary'!$E$15)</c:f>
              <c:numCache>
                <c:formatCode>"$"#,##0.00</c:formatCode>
                <c:ptCount val="3"/>
                <c:pt idx="0">
                  <c:v>0</c:v>
                </c:pt>
                <c:pt idx="1">
                  <c:v>0</c:v>
                </c:pt>
                <c:pt idx="2">
                  <c:v>0</c:v>
                </c:pt>
              </c:numCache>
            </c:numRef>
          </c:val>
          <c:extLst>
            <c:ext xmlns:c16="http://schemas.microsoft.com/office/drawing/2014/chart" uri="{C3380CC4-5D6E-409C-BE32-E72D297353CC}">
              <c16:uniqueId val="{00000006-2465-45FA-B4D2-0B1A6491C9C0}"/>
            </c:ext>
          </c:extLst>
        </c:ser>
        <c:dLbls>
          <c:showLegendKey val="0"/>
          <c:showVal val="0"/>
          <c:showCatName val="0"/>
          <c:showSerName val="0"/>
          <c:showPercent val="0"/>
          <c:showBubbleSize val="0"/>
        </c:dLbls>
        <c:gapWidth val="0"/>
        <c:axId val="271366944"/>
        <c:axId val="271367504"/>
      </c:barChart>
      <c:catAx>
        <c:axId val="271366944"/>
        <c:scaling>
          <c:orientation val="minMax"/>
        </c:scaling>
        <c:delete val="1"/>
        <c:axPos val="b"/>
        <c:numFmt formatCode="General" sourceLinked="1"/>
        <c:majorTickMark val="out"/>
        <c:minorTickMark val="none"/>
        <c:tickLblPos val="nextTo"/>
        <c:crossAx val="271367504"/>
        <c:crosses val="autoZero"/>
        <c:auto val="1"/>
        <c:lblAlgn val="ctr"/>
        <c:lblOffset val="100"/>
        <c:noMultiLvlLbl val="0"/>
      </c:catAx>
      <c:valAx>
        <c:axId val="2713675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36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dPt>
            <c:idx val="0"/>
            <c:bubble3D val="0"/>
            <c:spPr>
              <a:solidFill>
                <a:srgbClr val="663300"/>
              </a:solidFill>
              <a:ln w="19050">
                <a:solidFill>
                  <a:schemeClr val="lt1"/>
                </a:solidFill>
              </a:ln>
              <a:effectLst/>
            </c:spPr>
            <c:extLst>
              <c:ext xmlns:c16="http://schemas.microsoft.com/office/drawing/2014/chart" uri="{C3380CC4-5D6E-409C-BE32-E72D297353CC}">
                <c16:uniqueId val="{00000001-C2DA-471A-B340-1C82F7EEC1A8}"/>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2DA-471A-B340-1C82F7EEC1A8}"/>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 xmlns:c16="http://schemas.microsoft.com/office/drawing/2014/chart" uri="{C3380CC4-5D6E-409C-BE32-E72D297353CC}">
                  <c16:uniqueId val="{00000003-C2DA-471A-B340-1C82F7EEC1A8}"/>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Calculations!$F$6:$F$7</c:f>
              <c:numCache>
                <c:formatCode>General</c:formatCode>
                <c:ptCount val="2"/>
                <c:pt idx="0">
                  <c:v>0</c:v>
                </c:pt>
                <c:pt idx="1">
                  <c:v>0</c:v>
                </c:pt>
              </c:numCache>
            </c:numRef>
          </c:val>
          <c:extLst>
            <c:ext xmlns:c16="http://schemas.microsoft.com/office/drawing/2014/chart" uri="{C3380CC4-5D6E-409C-BE32-E72D297353CC}">
              <c16:uniqueId val="{00000004-C2DA-471A-B340-1C82F7EEC1A8}"/>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353D-4D11-B6C8-B6AC48A0A94A}"/>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353D-4D11-B6C8-B6AC48A0A94A}"/>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353D-4D11-B6C8-B6AC48A0A94A}"/>
              </c:ext>
            </c:extLst>
          </c:dPt>
          <c:cat>
            <c:strLit>
              <c:ptCount val="3"/>
              <c:pt idx="0">
                <c:v>Income</c:v>
              </c:pt>
              <c:pt idx="1">
                <c:v>Expenses</c:v>
              </c:pt>
              <c:pt idx="2">
                <c:v>Savings</c:v>
              </c:pt>
            </c:strLit>
          </c:cat>
          <c:val>
            <c:numRef>
              <c:f>('June Summary'!$E$6,'June Summary'!$E$12,'June Summary'!$E$15)</c:f>
              <c:numCache>
                <c:formatCode>"$"#,##0.00</c:formatCode>
                <c:ptCount val="3"/>
                <c:pt idx="0">
                  <c:v>0</c:v>
                </c:pt>
                <c:pt idx="1">
                  <c:v>0</c:v>
                </c:pt>
                <c:pt idx="2">
                  <c:v>0</c:v>
                </c:pt>
              </c:numCache>
            </c:numRef>
          </c:val>
          <c:extLst>
            <c:ext xmlns:c16="http://schemas.microsoft.com/office/drawing/2014/chart" uri="{C3380CC4-5D6E-409C-BE32-E72D297353CC}">
              <c16:uniqueId val="{00000006-353D-4D11-B6C8-B6AC48A0A94A}"/>
            </c:ext>
          </c:extLst>
        </c:ser>
        <c:dLbls>
          <c:showLegendKey val="0"/>
          <c:showVal val="0"/>
          <c:showCatName val="0"/>
          <c:showSerName val="0"/>
          <c:showPercent val="0"/>
          <c:showBubbleSize val="0"/>
        </c:dLbls>
        <c:gapWidth val="0"/>
        <c:axId val="271759136"/>
        <c:axId val="271759696"/>
      </c:barChart>
      <c:catAx>
        <c:axId val="271759136"/>
        <c:scaling>
          <c:orientation val="minMax"/>
        </c:scaling>
        <c:delete val="1"/>
        <c:axPos val="b"/>
        <c:numFmt formatCode="General" sourceLinked="1"/>
        <c:majorTickMark val="out"/>
        <c:minorTickMark val="none"/>
        <c:tickLblPos val="nextTo"/>
        <c:crossAx val="271759696"/>
        <c:crosses val="autoZero"/>
        <c:auto val="1"/>
        <c:lblAlgn val="ctr"/>
        <c:lblOffset val="100"/>
        <c:noMultiLvlLbl val="0"/>
      </c:catAx>
      <c:valAx>
        <c:axId val="2717596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5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A919-4745-A296-14FB80E9D83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A919-4745-A296-14FB80E9D83E}"/>
              </c:ext>
            </c:extLst>
          </c:dPt>
          <c:dLbls>
            <c:dLbl>
              <c:idx val="1"/>
              <c:layout>
                <c:manualLayout>
                  <c:x val="0.22716045849550562"/>
                  <c:y val="7.316518127541749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3795C423-4FA4-416C-BA81-48960F436032}" type="PERCENTAGE">
                      <a:rPr lang="en-US" sz="4400"/>
                      <a:pPr>
                        <a:defRPr/>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627926567057212"/>
                      <c:h val="1"/>
                    </c:manualLayout>
                  </c15:layout>
                  <c15:dlblFieldTable/>
                  <c15:showDataLabelsRange val="0"/>
                </c:ext>
                <c:ext xmlns:c16="http://schemas.microsoft.com/office/drawing/2014/chart" uri="{C3380CC4-5D6E-409C-BE32-E72D297353CC}">
                  <c16:uniqueId val="{00000003-A919-4745-A296-14FB80E9D83E}"/>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Calculations!$G$6:$G$7</c:f>
              <c:numCache>
                <c:formatCode>General</c:formatCode>
                <c:ptCount val="2"/>
                <c:pt idx="0">
                  <c:v>0</c:v>
                </c:pt>
                <c:pt idx="1">
                  <c:v>0</c:v>
                </c:pt>
              </c:numCache>
            </c:numRef>
          </c:val>
          <c:extLst>
            <c:ext xmlns:c16="http://schemas.microsoft.com/office/drawing/2014/chart" uri="{C3380CC4-5D6E-409C-BE32-E72D297353CC}">
              <c16:uniqueId val="{00000004-A919-4745-A296-14FB80E9D83E}"/>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E962-402D-89F8-E11E5AEDFDF4}"/>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E962-402D-89F8-E11E5AEDFDF4}"/>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E962-402D-89F8-E11E5AEDFDF4}"/>
              </c:ext>
            </c:extLst>
          </c:dPt>
          <c:cat>
            <c:strLit>
              <c:ptCount val="3"/>
              <c:pt idx="0">
                <c:v>Income</c:v>
              </c:pt>
              <c:pt idx="1">
                <c:v>Expenses</c:v>
              </c:pt>
              <c:pt idx="2">
                <c:v>Savings</c:v>
              </c:pt>
            </c:strLit>
          </c:cat>
          <c:val>
            <c:numRef>
              <c:f>('July Summary'!$E$6,'July Summary'!$E$12,'July Summary'!$E$15)</c:f>
              <c:numCache>
                <c:formatCode>"$"#,##0.00</c:formatCode>
                <c:ptCount val="3"/>
                <c:pt idx="0">
                  <c:v>0</c:v>
                </c:pt>
                <c:pt idx="1">
                  <c:v>0</c:v>
                </c:pt>
                <c:pt idx="2">
                  <c:v>0</c:v>
                </c:pt>
              </c:numCache>
            </c:numRef>
          </c:val>
          <c:extLst>
            <c:ext xmlns:c16="http://schemas.microsoft.com/office/drawing/2014/chart" uri="{C3380CC4-5D6E-409C-BE32-E72D297353CC}">
              <c16:uniqueId val="{00000006-E962-402D-89F8-E11E5AEDFDF4}"/>
            </c:ext>
          </c:extLst>
        </c:ser>
        <c:dLbls>
          <c:showLegendKey val="0"/>
          <c:showVal val="0"/>
          <c:showCatName val="0"/>
          <c:showSerName val="0"/>
          <c:showPercent val="0"/>
          <c:showBubbleSize val="0"/>
        </c:dLbls>
        <c:gapWidth val="0"/>
        <c:axId val="271764176"/>
        <c:axId val="271764736"/>
      </c:barChart>
      <c:catAx>
        <c:axId val="271764176"/>
        <c:scaling>
          <c:orientation val="minMax"/>
        </c:scaling>
        <c:delete val="1"/>
        <c:axPos val="b"/>
        <c:numFmt formatCode="General" sourceLinked="1"/>
        <c:majorTickMark val="out"/>
        <c:minorTickMark val="none"/>
        <c:tickLblPos val="nextTo"/>
        <c:crossAx val="271764736"/>
        <c:crosses val="autoZero"/>
        <c:auto val="1"/>
        <c:lblAlgn val="ctr"/>
        <c:lblOffset val="100"/>
        <c:noMultiLvlLbl val="0"/>
      </c:catAx>
      <c:valAx>
        <c:axId val="27176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6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2145-4DF6-915A-C5AD4FC6366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145-4DF6-915A-C5AD4FC6366F}"/>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 xmlns:c16="http://schemas.microsoft.com/office/drawing/2014/chart" uri="{C3380CC4-5D6E-409C-BE32-E72D297353CC}">
                  <c16:uniqueId val="{00000003-2145-4DF6-915A-C5AD4FC6366F}"/>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Calculations!$H$6:$H$7</c:f>
              <c:numCache>
                <c:formatCode>General</c:formatCode>
                <c:ptCount val="2"/>
                <c:pt idx="0">
                  <c:v>0</c:v>
                </c:pt>
                <c:pt idx="1">
                  <c:v>0</c:v>
                </c:pt>
              </c:numCache>
            </c:numRef>
          </c:val>
          <c:extLst>
            <c:ext xmlns:c16="http://schemas.microsoft.com/office/drawing/2014/chart" uri="{C3380CC4-5D6E-409C-BE32-E72D297353CC}">
              <c16:uniqueId val="{00000004-2145-4DF6-915A-C5AD4FC6366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2006-4664-81F9-7A8DCEC2F646}"/>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2006-4664-81F9-7A8DCEC2F646}"/>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2006-4664-81F9-7A8DCEC2F646}"/>
              </c:ext>
            </c:extLst>
          </c:dPt>
          <c:cat>
            <c:strLit>
              <c:ptCount val="3"/>
              <c:pt idx="0">
                <c:v>Income</c:v>
              </c:pt>
              <c:pt idx="1">
                <c:v>Expenses</c:v>
              </c:pt>
              <c:pt idx="2">
                <c:v>Savings</c:v>
              </c:pt>
            </c:strLit>
          </c:cat>
          <c:val>
            <c:numRef>
              <c:f>('August Summary'!$E$6,'August Summary'!$E$12,'August Summary'!$E$15)</c:f>
              <c:numCache>
                <c:formatCode>"$"#,##0.00</c:formatCode>
                <c:ptCount val="3"/>
                <c:pt idx="0">
                  <c:v>0</c:v>
                </c:pt>
                <c:pt idx="1">
                  <c:v>0</c:v>
                </c:pt>
                <c:pt idx="2">
                  <c:v>0</c:v>
                </c:pt>
              </c:numCache>
            </c:numRef>
          </c:val>
          <c:extLst>
            <c:ext xmlns:c16="http://schemas.microsoft.com/office/drawing/2014/chart" uri="{C3380CC4-5D6E-409C-BE32-E72D297353CC}">
              <c16:uniqueId val="{00000006-2006-4664-81F9-7A8DCEC2F646}"/>
            </c:ext>
          </c:extLst>
        </c:ser>
        <c:dLbls>
          <c:showLegendKey val="0"/>
          <c:showVal val="0"/>
          <c:showCatName val="0"/>
          <c:showSerName val="0"/>
          <c:showPercent val="0"/>
          <c:showBubbleSize val="0"/>
        </c:dLbls>
        <c:gapWidth val="0"/>
        <c:axId val="272214208"/>
        <c:axId val="272214768"/>
      </c:barChart>
      <c:catAx>
        <c:axId val="272214208"/>
        <c:scaling>
          <c:orientation val="minMax"/>
        </c:scaling>
        <c:delete val="1"/>
        <c:axPos val="b"/>
        <c:numFmt formatCode="General" sourceLinked="1"/>
        <c:majorTickMark val="out"/>
        <c:minorTickMark val="none"/>
        <c:tickLblPos val="nextTo"/>
        <c:crossAx val="272214768"/>
        <c:crosses val="autoZero"/>
        <c:auto val="1"/>
        <c:lblAlgn val="ctr"/>
        <c:lblOffset val="100"/>
        <c:noMultiLvlLbl val="0"/>
      </c:catAx>
      <c:valAx>
        <c:axId val="2722147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1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645C-4734-9C84-FA17BBA2F704}"/>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645C-4734-9C84-FA17BBA2F704}"/>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 xmlns:c16="http://schemas.microsoft.com/office/drawing/2014/chart" uri="{C3380CC4-5D6E-409C-BE32-E72D297353CC}">
                  <c16:uniqueId val="{00000003-645C-4734-9C84-FA17BBA2F704}"/>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Calculations!$I$6:$I$7</c:f>
              <c:numCache>
                <c:formatCode>General</c:formatCode>
                <c:ptCount val="2"/>
                <c:pt idx="0">
                  <c:v>0</c:v>
                </c:pt>
                <c:pt idx="1">
                  <c:v>0</c:v>
                </c:pt>
              </c:numCache>
            </c:numRef>
          </c:val>
          <c:extLst>
            <c:ext xmlns:c16="http://schemas.microsoft.com/office/drawing/2014/chart" uri="{C3380CC4-5D6E-409C-BE32-E72D297353CC}">
              <c16:uniqueId val="{00000004-645C-4734-9C84-FA17BBA2F704}"/>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168E-4B24-9604-79474893474C}"/>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168E-4B24-9604-79474893474C}"/>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168E-4B24-9604-79474893474C}"/>
              </c:ext>
            </c:extLst>
          </c:dPt>
          <c:cat>
            <c:strLit>
              <c:ptCount val="3"/>
              <c:pt idx="0">
                <c:v>Income</c:v>
              </c:pt>
              <c:pt idx="1">
                <c:v>Expenses</c:v>
              </c:pt>
              <c:pt idx="2">
                <c:v>Savings</c:v>
              </c:pt>
            </c:strLit>
          </c:cat>
          <c:val>
            <c:numRef>
              <c:f>('September Summary'!$E$6,'September Summary'!$E$12,'September Summary'!$E$15)</c:f>
              <c:numCache>
                <c:formatCode>"$"#,##0.00</c:formatCode>
                <c:ptCount val="3"/>
                <c:pt idx="0">
                  <c:v>0</c:v>
                </c:pt>
                <c:pt idx="1">
                  <c:v>0</c:v>
                </c:pt>
                <c:pt idx="2">
                  <c:v>0</c:v>
                </c:pt>
              </c:numCache>
            </c:numRef>
          </c:val>
          <c:extLst>
            <c:ext xmlns:c16="http://schemas.microsoft.com/office/drawing/2014/chart" uri="{C3380CC4-5D6E-409C-BE32-E72D297353CC}">
              <c16:uniqueId val="{00000006-168E-4B24-9604-79474893474C}"/>
            </c:ext>
          </c:extLst>
        </c:ser>
        <c:dLbls>
          <c:showLegendKey val="0"/>
          <c:showVal val="0"/>
          <c:showCatName val="0"/>
          <c:showSerName val="0"/>
          <c:showPercent val="0"/>
          <c:showBubbleSize val="0"/>
        </c:dLbls>
        <c:gapWidth val="0"/>
        <c:axId val="272218688"/>
        <c:axId val="272943264"/>
      </c:barChart>
      <c:catAx>
        <c:axId val="272218688"/>
        <c:scaling>
          <c:orientation val="minMax"/>
        </c:scaling>
        <c:delete val="1"/>
        <c:axPos val="b"/>
        <c:numFmt formatCode="General" sourceLinked="1"/>
        <c:majorTickMark val="out"/>
        <c:minorTickMark val="none"/>
        <c:tickLblPos val="nextTo"/>
        <c:crossAx val="272943264"/>
        <c:crosses val="autoZero"/>
        <c:auto val="1"/>
        <c:lblAlgn val="ctr"/>
        <c:lblOffset val="100"/>
        <c:noMultiLvlLbl val="0"/>
      </c:catAx>
      <c:valAx>
        <c:axId val="2729432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18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1"/>
            <c:invertIfNegative val="0"/>
            <c:bubble3D val="0"/>
            <c:spPr>
              <a:solidFill>
                <a:schemeClr val="accent4"/>
              </a:solidFill>
              <a:ln>
                <a:noFill/>
              </a:ln>
              <a:effectLst/>
            </c:spPr>
            <c:extLst>
              <c:ext xmlns:c16="http://schemas.microsoft.com/office/drawing/2014/chart" uri="{C3380CC4-5D6E-409C-BE32-E72D297353CC}">
                <c16:uniqueId val="{00000001-6966-4C3E-9867-12FE488563D6}"/>
              </c:ext>
            </c:extLst>
          </c:dPt>
          <c:dPt>
            <c:idx val="2"/>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6966-4C3E-9867-12FE488563D6}"/>
              </c:ext>
            </c:extLst>
          </c:dPt>
          <c:cat>
            <c:strLit>
              <c:ptCount val="3"/>
              <c:pt idx="0">
                <c:v>Income</c:v>
              </c:pt>
              <c:pt idx="1">
                <c:v>Expenses</c:v>
              </c:pt>
              <c:pt idx="2">
                <c:v>Savings</c:v>
              </c:pt>
            </c:strLit>
          </c:cat>
          <c:val>
            <c:numRef>
              <c:f>('Year Summary'!$F$16,'Year Summary'!$H$16:$I$16)</c:f>
              <c:numCache>
                <c:formatCode>"$"#,##0.00</c:formatCode>
                <c:ptCount val="3"/>
                <c:pt idx="0">
                  <c:v>0</c:v>
                </c:pt>
                <c:pt idx="1">
                  <c:v>0</c:v>
                </c:pt>
                <c:pt idx="2">
                  <c:v>0</c:v>
                </c:pt>
              </c:numCache>
            </c:numRef>
          </c:val>
          <c:extLst>
            <c:ext xmlns:c16="http://schemas.microsoft.com/office/drawing/2014/chart" uri="{C3380CC4-5D6E-409C-BE32-E72D297353CC}">
              <c16:uniqueId val="{00000004-6966-4C3E-9867-12FE488563D6}"/>
            </c:ext>
          </c:extLst>
        </c:ser>
        <c:dLbls>
          <c:showLegendKey val="0"/>
          <c:showVal val="0"/>
          <c:showCatName val="0"/>
          <c:showSerName val="0"/>
          <c:showPercent val="0"/>
          <c:showBubbleSize val="0"/>
        </c:dLbls>
        <c:gapWidth val="0"/>
        <c:axId val="268949696"/>
        <c:axId val="268950256"/>
      </c:barChart>
      <c:catAx>
        <c:axId val="26894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950256"/>
        <c:crosses val="autoZero"/>
        <c:auto val="1"/>
        <c:lblAlgn val="ctr"/>
        <c:lblOffset val="100"/>
        <c:noMultiLvlLbl val="0"/>
      </c:catAx>
      <c:valAx>
        <c:axId val="268950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949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F50C-4EEB-AD36-D4A9EB2E95C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F50C-4EEB-AD36-D4A9EB2E95CF}"/>
              </c:ext>
            </c:extLst>
          </c:dPt>
          <c:dLbls>
            <c:dLbl>
              <c:idx val="1"/>
              <c:layout>
                <c:manualLayout>
                  <c:x val="0.22854021914412848"/>
                  <c:y val="0.19761039485448928"/>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38823798763676"/>
                      <c:h val="0.99639871939084534"/>
                    </c:manualLayout>
                  </c15:layout>
                </c:ext>
                <c:ext xmlns:c16="http://schemas.microsoft.com/office/drawing/2014/chart" uri="{C3380CC4-5D6E-409C-BE32-E72D297353CC}">
                  <c16:uniqueId val="{00000003-F50C-4EEB-AD36-D4A9EB2E95CF}"/>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Calculations!$J$6:$J$7</c:f>
              <c:numCache>
                <c:formatCode>General</c:formatCode>
                <c:ptCount val="2"/>
                <c:pt idx="0">
                  <c:v>0</c:v>
                </c:pt>
                <c:pt idx="1">
                  <c:v>0</c:v>
                </c:pt>
              </c:numCache>
            </c:numRef>
          </c:val>
          <c:extLst>
            <c:ext xmlns:c16="http://schemas.microsoft.com/office/drawing/2014/chart" uri="{C3380CC4-5D6E-409C-BE32-E72D297353CC}">
              <c16:uniqueId val="{00000004-F50C-4EEB-AD36-D4A9EB2E95C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324F-4EFF-A3D6-BE4C929E02AA}"/>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324F-4EFF-A3D6-BE4C929E02AA}"/>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324F-4EFF-A3D6-BE4C929E02AA}"/>
              </c:ext>
            </c:extLst>
          </c:dPt>
          <c:cat>
            <c:strLit>
              <c:ptCount val="3"/>
              <c:pt idx="0">
                <c:v>Income</c:v>
              </c:pt>
              <c:pt idx="1">
                <c:v>Expenses</c:v>
              </c:pt>
              <c:pt idx="2">
                <c:v>Savings</c:v>
              </c:pt>
            </c:strLit>
          </c:cat>
          <c:val>
            <c:numRef>
              <c:f>('October Summary'!$E$6,'October Summary'!$E$12,'October Summary'!$E$15)</c:f>
              <c:numCache>
                <c:formatCode>"$"#,##0.00</c:formatCode>
                <c:ptCount val="3"/>
                <c:pt idx="0">
                  <c:v>0</c:v>
                </c:pt>
                <c:pt idx="1">
                  <c:v>0</c:v>
                </c:pt>
                <c:pt idx="2">
                  <c:v>0</c:v>
                </c:pt>
              </c:numCache>
            </c:numRef>
          </c:val>
          <c:extLst>
            <c:ext xmlns:c16="http://schemas.microsoft.com/office/drawing/2014/chart" uri="{C3380CC4-5D6E-409C-BE32-E72D297353CC}">
              <c16:uniqueId val="{00000006-324F-4EFF-A3D6-BE4C929E02AA}"/>
            </c:ext>
          </c:extLst>
        </c:ser>
        <c:dLbls>
          <c:showLegendKey val="0"/>
          <c:showVal val="0"/>
          <c:showCatName val="0"/>
          <c:showSerName val="0"/>
          <c:showPercent val="0"/>
          <c:showBubbleSize val="0"/>
        </c:dLbls>
        <c:gapWidth val="0"/>
        <c:axId val="272947184"/>
        <c:axId val="272947744"/>
      </c:barChart>
      <c:catAx>
        <c:axId val="272947184"/>
        <c:scaling>
          <c:orientation val="minMax"/>
        </c:scaling>
        <c:delete val="1"/>
        <c:axPos val="b"/>
        <c:numFmt formatCode="General" sourceLinked="1"/>
        <c:majorTickMark val="out"/>
        <c:minorTickMark val="none"/>
        <c:tickLblPos val="nextTo"/>
        <c:crossAx val="272947744"/>
        <c:crosses val="autoZero"/>
        <c:auto val="1"/>
        <c:lblAlgn val="ctr"/>
        <c:lblOffset val="100"/>
        <c:noMultiLvlLbl val="0"/>
      </c:catAx>
      <c:valAx>
        <c:axId val="2729477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947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399D-4CFF-9C38-F58286986DE4}"/>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99D-4CFF-9C38-F58286986DE4}"/>
              </c:ext>
            </c:extLst>
          </c:dPt>
          <c:dLbls>
            <c:dLbl>
              <c:idx val="1"/>
              <c:layout>
                <c:manualLayout>
                  <c:x val="0.22716061403159493"/>
                  <c:y val="0.19693648870814226"/>
                </c:manualLayout>
              </c:layout>
              <c:tx>
                <c:rich>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fld id="{17919567-B2F8-46F6-8BC0-833E4C9E64F6}" type="PERCENTAGE">
                      <a:rPr lang="en-US" sz="4400"/>
                      <a:pPr>
                        <a:defRPr sz="4400"/>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4090798236096"/>
                      <c:h val="0.9977471085345101"/>
                    </c:manualLayout>
                  </c15:layout>
                  <c15:dlblFieldTable/>
                  <c15:showDataLabelsRange val="0"/>
                </c:ext>
                <c:ext xmlns:c16="http://schemas.microsoft.com/office/drawing/2014/chart" uri="{C3380CC4-5D6E-409C-BE32-E72D297353CC}">
                  <c16:uniqueId val="{00000003-399D-4CFF-9C38-F58286986DE4}"/>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Lst>
          </c:dLbls>
          <c:val>
            <c:numRef>
              <c:f>Calculations!$K$6:$K$7</c:f>
              <c:numCache>
                <c:formatCode>General</c:formatCode>
                <c:ptCount val="2"/>
                <c:pt idx="0">
                  <c:v>0</c:v>
                </c:pt>
                <c:pt idx="1">
                  <c:v>0</c:v>
                </c:pt>
              </c:numCache>
            </c:numRef>
          </c:val>
          <c:extLst>
            <c:ext xmlns:c16="http://schemas.microsoft.com/office/drawing/2014/chart" uri="{C3380CC4-5D6E-409C-BE32-E72D297353CC}">
              <c16:uniqueId val="{00000004-399D-4CFF-9C38-F58286986DE4}"/>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DE53-476D-AB5A-C670147B04AF}"/>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DE53-476D-AB5A-C670147B04AF}"/>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DE53-476D-AB5A-C670147B04AF}"/>
              </c:ext>
            </c:extLst>
          </c:dPt>
          <c:cat>
            <c:strLit>
              <c:ptCount val="3"/>
              <c:pt idx="0">
                <c:v>Income</c:v>
              </c:pt>
              <c:pt idx="1">
                <c:v>Expenses</c:v>
              </c:pt>
              <c:pt idx="2">
                <c:v>Savings</c:v>
              </c:pt>
            </c:strLit>
          </c:cat>
          <c:val>
            <c:numRef>
              <c:f>('November Summary'!$E$6,'November Summary'!$E$12,'November Summary'!$E$15)</c:f>
              <c:numCache>
                <c:formatCode>"$"#,##0.00</c:formatCode>
                <c:ptCount val="3"/>
                <c:pt idx="0">
                  <c:v>0</c:v>
                </c:pt>
                <c:pt idx="1">
                  <c:v>0</c:v>
                </c:pt>
                <c:pt idx="2">
                  <c:v>0</c:v>
                </c:pt>
              </c:numCache>
            </c:numRef>
          </c:val>
          <c:extLst>
            <c:ext xmlns:c16="http://schemas.microsoft.com/office/drawing/2014/chart" uri="{C3380CC4-5D6E-409C-BE32-E72D297353CC}">
              <c16:uniqueId val="{00000006-DE53-476D-AB5A-C670147B04AF}"/>
            </c:ext>
          </c:extLst>
        </c:ser>
        <c:dLbls>
          <c:showLegendKey val="0"/>
          <c:showVal val="0"/>
          <c:showCatName val="0"/>
          <c:showSerName val="0"/>
          <c:showPercent val="0"/>
          <c:showBubbleSize val="0"/>
        </c:dLbls>
        <c:gapWidth val="0"/>
        <c:axId val="274440592"/>
        <c:axId val="274441152"/>
      </c:barChart>
      <c:catAx>
        <c:axId val="274440592"/>
        <c:scaling>
          <c:orientation val="minMax"/>
        </c:scaling>
        <c:delete val="1"/>
        <c:axPos val="b"/>
        <c:numFmt formatCode="General" sourceLinked="1"/>
        <c:majorTickMark val="out"/>
        <c:minorTickMark val="none"/>
        <c:tickLblPos val="nextTo"/>
        <c:crossAx val="274441152"/>
        <c:crosses val="autoZero"/>
        <c:auto val="1"/>
        <c:lblAlgn val="ctr"/>
        <c:lblOffset val="100"/>
        <c:noMultiLvlLbl val="0"/>
      </c:catAx>
      <c:valAx>
        <c:axId val="274441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4440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BBEB-4F2B-8220-38691BFA81F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BBEB-4F2B-8220-38691BFA81FA}"/>
              </c:ext>
            </c:extLst>
          </c:dPt>
          <c:dLbls>
            <c:dLbl>
              <c:idx val="1"/>
              <c:layout>
                <c:manualLayout>
                  <c:x val="0.187654291800635"/>
                  <c:y val="0.22710622710622708"/>
                </c:manualLayout>
              </c:layout>
              <c:tx>
                <c:rich>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fld id="{84BC1AC8-50C7-4C46-9CAF-FB3A5CAE5644}" type="PERCENTAGE">
                      <a:rPr lang="en-US" sz="4400"/>
                      <a:pPr>
                        <a:defRPr sz="4400"/>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4090798236096"/>
                      <c:h val="0.99947852672262116"/>
                    </c:manualLayout>
                  </c15:layout>
                  <c15:dlblFieldTable/>
                  <c15:showDataLabelsRange val="0"/>
                </c:ext>
                <c:ext xmlns:c16="http://schemas.microsoft.com/office/drawing/2014/chart" uri="{C3380CC4-5D6E-409C-BE32-E72D297353CC}">
                  <c16:uniqueId val="{00000003-BBEB-4F2B-8220-38691BFA81FA}"/>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Calculations!$L$6:$L$7</c:f>
              <c:numCache>
                <c:formatCode>General</c:formatCode>
                <c:ptCount val="2"/>
                <c:pt idx="0">
                  <c:v>0</c:v>
                </c:pt>
                <c:pt idx="1">
                  <c:v>0</c:v>
                </c:pt>
              </c:numCache>
            </c:numRef>
          </c:val>
          <c:extLst>
            <c:ext xmlns:c16="http://schemas.microsoft.com/office/drawing/2014/chart" uri="{C3380CC4-5D6E-409C-BE32-E72D297353CC}">
              <c16:uniqueId val="{00000004-BBEB-4F2B-8220-38691BFA81FA}"/>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B52A-4EB7-892D-32F4F8879838}"/>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B52A-4EB7-892D-32F4F8879838}"/>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B52A-4EB7-892D-32F4F8879838}"/>
              </c:ext>
            </c:extLst>
          </c:dPt>
          <c:cat>
            <c:strLit>
              <c:ptCount val="3"/>
              <c:pt idx="0">
                <c:v>Income</c:v>
              </c:pt>
              <c:pt idx="1">
                <c:v>Expenses</c:v>
              </c:pt>
              <c:pt idx="2">
                <c:v>Savings</c:v>
              </c:pt>
            </c:strLit>
          </c:cat>
          <c:val>
            <c:numRef>
              <c:f>('December Summary'!$E$6,'December Summary'!$E$12,'December Summary'!$E$15)</c:f>
              <c:numCache>
                <c:formatCode>"$"#,##0.00</c:formatCode>
                <c:ptCount val="3"/>
                <c:pt idx="0">
                  <c:v>0</c:v>
                </c:pt>
                <c:pt idx="1">
                  <c:v>0</c:v>
                </c:pt>
                <c:pt idx="2">
                  <c:v>0</c:v>
                </c:pt>
              </c:numCache>
            </c:numRef>
          </c:val>
          <c:extLst>
            <c:ext xmlns:c16="http://schemas.microsoft.com/office/drawing/2014/chart" uri="{C3380CC4-5D6E-409C-BE32-E72D297353CC}">
              <c16:uniqueId val="{00000006-B52A-4EB7-892D-32F4F8879838}"/>
            </c:ext>
          </c:extLst>
        </c:ser>
        <c:dLbls>
          <c:showLegendKey val="0"/>
          <c:showVal val="0"/>
          <c:showCatName val="0"/>
          <c:showSerName val="0"/>
          <c:showPercent val="0"/>
          <c:showBubbleSize val="0"/>
        </c:dLbls>
        <c:gapWidth val="0"/>
        <c:axId val="274445072"/>
        <c:axId val="274445632"/>
      </c:barChart>
      <c:catAx>
        <c:axId val="274445072"/>
        <c:scaling>
          <c:orientation val="minMax"/>
        </c:scaling>
        <c:delete val="1"/>
        <c:axPos val="b"/>
        <c:numFmt formatCode="General" sourceLinked="1"/>
        <c:majorTickMark val="out"/>
        <c:minorTickMark val="none"/>
        <c:tickLblPos val="nextTo"/>
        <c:crossAx val="274445632"/>
        <c:crosses val="autoZero"/>
        <c:auto val="1"/>
        <c:lblAlgn val="ctr"/>
        <c:lblOffset val="100"/>
        <c:noMultiLvlLbl val="0"/>
      </c:catAx>
      <c:valAx>
        <c:axId val="2744456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444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4CDB-4A08-B9AD-98A0DAA83052}"/>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CDB-4A08-B9AD-98A0DAA83052}"/>
              </c:ext>
            </c:extLst>
          </c:dPt>
          <c:dLbls>
            <c:dLbl>
              <c:idx val="1"/>
              <c:layout>
                <c:manualLayout>
                  <c:x val="0.18556404229586193"/>
                  <c:y val="7.2311153413515544E-3"/>
                </c:manualLayout>
              </c:layout>
              <c:tx>
                <c:rich>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fld id="{BFC71805-CFB5-4E0C-A6E9-9F08E595BF30}" type="PERCENTAGE">
                      <a:rPr lang="en-US" sz="4400"/>
                      <a:pPr>
                        <a:defRPr sz="4400"/>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
                      <c:h val="1"/>
                    </c:manualLayout>
                  </c15:layout>
                  <c15:dlblFieldTable/>
                  <c15:showDataLabelsRange val="0"/>
                </c:ext>
                <c:ext xmlns:c16="http://schemas.microsoft.com/office/drawing/2014/chart" uri="{C3380CC4-5D6E-409C-BE32-E72D297353CC}">
                  <c16:uniqueId val="{00000003-4CDB-4A08-B9AD-98A0DAA83052}"/>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Calculations!$M$6:$M$7</c:f>
              <c:numCache>
                <c:formatCode>General</c:formatCode>
                <c:ptCount val="2"/>
                <c:pt idx="0">
                  <c:v>0</c:v>
                </c:pt>
                <c:pt idx="1">
                  <c:v>0</c:v>
                </c:pt>
              </c:numCache>
            </c:numRef>
          </c:val>
          <c:extLst>
            <c:ext xmlns:c16="http://schemas.microsoft.com/office/drawing/2014/chart" uri="{C3380CC4-5D6E-409C-BE32-E72D297353CC}">
              <c16:uniqueId val="{00000004-4CDB-4A08-B9AD-98A0DAA83052}"/>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C5F9-4D84-8230-F85C36CF1DC1}"/>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C5F9-4D84-8230-F85C36CF1DC1}"/>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C5F9-4D84-8230-F85C36CF1DC1}"/>
              </c:ext>
            </c:extLst>
          </c:dPt>
          <c:cat>
            <c:strLit>
              <c:ptCount val="3"/>
              <c:pt idx="0">
                <c:v>Income</c:v>
              </c:pt>
              <c:pt idx="1">
                <c:v>Expenses</c:v>
              </c:pt>
              <c:pt idx="2">
                <c:v>Savings</c:v>
              </c:pt>
            </c:strLit>
          </c:cat>
          <c:val>
            <c:numRef>
              <c:f>('January Summary'!$E$6,'January Summary'!$E$9,'January Summary'!$E$12)</c:f>
              <c:numCache>
                <c:formatCode>"$"#,##0.00</c:formatCode>
                <c:ptCount val="3"/>
                <c:pt idx="0">
                  <c:v>0</c:v>
                </c:pt>
                <c:pt idx="1">
                  <c:v>0</c:v>
                </c:pt>
                <c:pt idx="2">
                  <c:v>0</c:v>
                </c:pt>
              </c:numCache>
            </c:numRef>
          </c:val>
          <c:extLst>
            <c:ext xmlns:c16="http://schemas.microsoft.com/office/drawing/2014/chart" uri="{C3380CC4-5D6E-409C-BE32-E72D297353CC}">
              <c16:uniqueId val="{00000006-C5F9-4D84-8230-F85C36CF1DC1}"/>
            </c:ext>
          </c:extLst>
        </c:ser>
        <c:dLbls>
          <c:showLegendKey val="0"/>
          <c:showVal val="0"/>
          <c:showCatName val="0"/>
          <c:showSerName val="0"/>
          <c:showPercent val="0"/>
          <c:showBubbleSize val="0"/>
        </c:dLbls>
        <c:gapWidth val="0"/>
        <c:axId val="268952496"/>
        <c:axId val="268953056"/>
      </c:barChart>
      <c:catAx>
        <c:axId val="268952496"/>
        <c:scaling>
          <c:orientation val="minMax"/>
        </c:scaling>
        <c:delete val="1"/>
        <c:axPos val="b"/>
        <c:numFmt formatCode="General" sourceLinked="1"/>
        <c:majorTickMark val="out"/>
        <c:minorTickMark val="none"/>
        <c:tickLblPos val="nextTo"/>
        <c:crossAx val="268953056"/>
        <c:crosses val="autoZero"/>
        <c:auto val="1"/>
        <c:lblAlgn val="ctr"/>
        <c:lblOffset val="100"/>
        <c:noMultiLvlLbl val="0"/>
      </c:catAx>
      <c:valAx>
        <c:axId val="2689530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952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chemeClr val="accent4"/>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9F1A-4EC1-A753-627F1E12A20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9F1A-4EC1-A753-627F1E12A209}"/>
              </c:ext>
            </c:extLst>
          </c:dPt>
          <c:dLbls>
            <c:dLbl>
              <c:idx val="0"/>
              <c:delete val="1"/>
              <c:extLst>
                <c:ext xmlns:c15="http://schemas.microsoft.com/office/drawing/2012/chart" uri="{CE6537A1-D6FC-4f65-9D91-7224C49458BB}"/>
                <c:ext xmlns:c16="http://schemas.microsoft.com/office/drawing/2014/chart" uri="{C3380CC4-5D6E-409C-BE32-E72D297353CC}">
                  <c16:uniqueId val="{00000001-9F1A-4EC1-A753-627F1E12A209}"/>
                </c:ext>
              </c:extLst>
            </c:dLbl>
            <c:dLbl>
              <c:idx val="1"/>
              <c:layout>
                <c:manualLayout>
                  <c:x val="0.30814810021999023"/>
                  <c:y val="7.4229182890600209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1906B9C3-6064-4EBD-99D6-0F571B9F950C}" type="PERCENTAGE">
                      <a:rPr lang="en-US" sz="4400"/>
                      <a:pPr>
                        <a:defRPr/>
                      </a:pPr>
                      <a:t>[PERCENTAGE]</a:t>
                    </a:fld>
                    <a:endParaRPr lang="en-US"/>
                  </a:p>
                </c:rich>
              </c:tx>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95127863108335"/>
                      <c:h val="0.99775374232067149"/>
                    </c:manualLayout>
                  </c15:layout>
                  <c15:dlblFieldTable/>
                  <c15:showDataLabelsRange val="0"/>
                </c:ext>
                <c:ext xmlns:c16="http://schemas.microsoft.com/office/drawing/2014/chart" uri="{C3380CC4-5D6E-409C-BE32-E72D297353CC}">
                  <c16:uniqueId val="{00000003-9F1A-4EC1-A753-627F1E12A209}"/>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Calculations!$B$6:$B$7</c:f>
              <c:numCache>
                <c:formatCode>General</c:formatCode>
                <c:ptCount val="2"/>
                <c:pt idx="0">
                  <c:v>0</c:v>
                </c:pt>
                <c:pt idx="1">
                  <c:v>0</c:v>
                </c:pt>
              </c:numCache>
            </c:numRef>
          </c:val>
          <c:extLst>
            <c:ext xmlns:c16="http://schemas.microsoft.com/office/drawing/2014/chart" uri="{C3380CC4-5D6E-409C-BE32-E72D297353CC}">
              <c16:uniqueId val="{00000004-9F1A-4EC1-A753-627F1E12A209}"/>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5B1A-45A4-A09A-BFE2A96F7850}"/>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5B1A-45A4-A09A-BFE2A96F7850}"/>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5B1A-45A4-A09A-BFE2A96F7850}"/>
              </c:ext>
            </c:extLst>
          </c:dPt>
          <c:cat>
            <c:strLit>
              <c:ptCount val="3"/>
              <c:pt idx="0">
                <c:v>Income</c:v>
              </c:pt>
              <c:pt idx="1">
                <c:v>Expenses</c:v>
              </c:pt>
              <c:pt idx="2">
                <c:v>Savings</c:v>
              </c:pt>
            </c:strLit>
          </c:cat>
          <c:val>
            <c:numRef>
              <c:f>('February Summary'!$E$6,'February Summary'!$E$12,'February Summary'!$E$15)</c:f>
              <c:numCache>
                <c:formatCode>"$"#,##0.00</c:formatCode>
                <c:ptCount val="3"/>
                <c:pt idx="0">
                  <c:v>0</c:v>
                </c:pt>
                <c:pt idx="1">
                  <c:v>0</c:v>
                </c:pt>
                <c:pt idx="2">
                  <c:v>0</c:v>
                </c:pt>
              </c:numCache>
            </c:numRef>
          </c:val>
          <c:extLst>
            <c:ext xmlns:c16="http://schemas.microsoft.com/office/drawing/2014/chart" uri="{C3380CC4-5D6E-409C-BE32-E72D297353CC}">
              <c16:uniqueId val="{00000006-5B1A-45A4-A09A-BFE2A96F7850}"/>
            </c:ext>
          </c:extLst>
        </c:ser>
        <c:dLbls>
          <c:showLegendKey val="0"/>
          <c:showVal val="0"/>
          <c:showCatName val="0"/>
          <c:showSerName val="0"/>
          <c:showPercent val="0"/>
          <c:showBubbleSize val="0"/>
        </c:dLbls>
        <c:gapWidth val="0"/>
        <c:axId val="268956976"/>
        <c:axId val="270548912"/>
      </c:barChart>
      <c:catAx>
        <c:axId val="268956976"/>
        <c:scaling>
          <c:orientation val="minMax"/>
        </c:scaling>
        <c:delete val="1"/>
        <c:axPos val="b"/>
        <c:numFmt formatCode="General" sourceLinked="1"/>
        <c:majorTickMark val="out"/>
        <c:minorTickMark val="none"/>
        <c:tickLblPos val="nextTo"/>
        <c:crossAx val="270548912"/>
        <c:crosses val="autoZero"/>
        <c:auto val="1"/>
        <c:lblAlgn val="ctr"/>
        <c:lblOffset val="100"/>
        <c:noMultiLvlLbl val="0"/>
      </c:catAx>
      <c:valAx>
        <c:axId val="2705489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95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c:ext xmlns:c16="http://schemas.microsoft.com/office/drawing/2014/chart" uri="{C3380CC4-5D6E-409C-BE32-E72D297353CC}">
                <c16:uniqueId val="{00000001-0F91-42A8-8DA8-114CBEC96C4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0F91-42A8-8DA8-114CBEC96C4A}"/>
              </c:ext>
            </c:extLst>
          </c:dPt>
          <c:dLbls>
            <c:dLbl>
              <c:idx val="1"/>
              <c:layout>
                <c:manualLayout>
                  <c:x val="0.26074070018614559"/>
                  <c:y val="0.15931628738715353"/>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95127863108335"/>
                      <c:h val="0.99942978281560957"/>
                    </c:manualLayout>
                  </c15:layout>
                </c:ext>
                <c:ext xmlns:c16="http://schemas.microsoft.com/office/drawing/2014/chart" uri="{C3380CC4-5D6E-409C-BE32-E72D297353CC}">
                  <c16:uniqueId val="{00000003-0F91-42A8-8DA8-114CBEC96C4A}"/>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Calculations!$C$6:$C$7</c:f>
              <c:numCache>
                <c:formatCode>General</c:formatCode>
                <c:ptCount val="2"/>
                <c:pt idx="0">
                  <c:v>0</c:v>
                </c:pt>
                <c:pt idx="1">
                  <c:v>0</c:v>
                </c:pt>
              </c:numCache>
            </c:numRef>
          </c:val>
          <c:extLst>
            <c:ext xmlns:c16="http://schemas.microsoft.com/office/drawing/2014/chart" uri="{C3380CC4-5D6E-409C-BE32-E72D297353CC}">
              <c16:uniqueId val="{00000004-0F91-42A8-8DA8-114CBEC96C4A}"/>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C993-44C1-8B9D-A745B65AB269}"/>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C993-44C1-8B9D-A745B65AB269}"/>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C993-44C1-8B9D-A745B65AB269}"/>
              </c:ext>
            </c:extLst>
          </c:dPt>
          <c:cat>
            <c:strLit>
              <c:ptCount val="3"/>
              <c:pt idx="0">
                <c:v>Income</c:v>
              </c:pt>
              <c:pt idx="1">
                <c:v>Expenses</c:v>
              </c:pt>
              <c:pt idx="2">
                <c:v>Savings</c:v>
              </c:pt>
            </c:strLit>
          </c:cat>
          <c:val>
            <c:numRef>
              <c:f>('March Summary'!$E$6,'March Summary'!$E$12,'March Summary'!$E$15)</c:f>
              <c:numCache>
                <c:formatCode>"$"#,##0.00</c:formatCode>
                <c:ptCount val="3"/>
                <c:pt idx="0">
                  <c:v>0</c:v>
                </c:pt>
                <c:pt idx="1">
                  <c:v>0</c:v>
                </c:pt>
                <c:pt idx="2">
                  <c:v>0</c:v>
                </c:pt>
              </c:numCache>
            </c:numRef>
          </c:val>
          <c:extLst>
            <c:ext xmlns:c16="http://schemas.microsoft.com/office/drawing/2014/chart" uri="{C3380CC4-5D6E-409C-BE32-E72D297353CC}">
              <c16:uniqueId val="{00000006-C993-44C1-8B9D-A745B65AB269}"/>
            </c:ext>
          </c:extLst>
        </c:ser>
        <c:dLbls>
          <c:showLegendKey val="0"/>
          <c:showVal val="0"/>
          <c:showCatName val="0"/>
          <c:showSerName val="0"/>
          <c:showPercent val="0"/>
          <c:showBubbleSize val="0"/>
        </c:dLbls>
        <c:gapWidth val="0"/>
        <c:axId val="270552832"/>
        <c:axId val="270553392"/>
      </c:barChart>
      <c:catAx>
        <c:axId val="270552832"/>
        <c:scaling>
          <c:orientation val="minMax"/>
        </c:scaling>
        <c:delete val="1"/>
        <c:axPos val="b"/>
        <c:numFmt formatCode="General" sourceLinked="1"/>
        <c:majorTickMark val="out"/>
        <c:minorTickMark val="none"/>
        <c:tickLblPos val="nextTo"/>
        <c:crossAx val="270553392"/>
        <c:crosses val="autoZero"/>
        <c:auto val="1"/>
        <c:lblAlgn val="ctr"/>
        <c:lblOffset val="100"/>
        <c:noMultiLvlLbl val="0"/>
      </c:catAx>
      <c:valAx>
        <c:axId val="2705533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55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dPt>
            <c:idx val="0"/>
            <c:bubble3D val="0"/>
            <c:spPr>
              <a:solidFill>
                <a:srgbClr val="663300"/>
              </a:solidFill>
              <a:ln w="19050">
                <a:solidFill>
                  <a:schemeClr val="lt1"/>
                </a:solidFill>
              </a:ln>
              <a:effectLst/>
            </c:spPr>
            <c:extLst>
              <c:ext xmlns:c16="http://schemas.microsoft.com/office/drawing/2014/chart" uri="{C3380CC4-5D6E-409C-BE32-E72D297353CC}">
                <c16:uniqueId val="{00000001-9B7F-4657-8675-8689B9535642}"/>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9B7F-4657-8675-8689B9535642}"/>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 xmlns:c16="http://schemas.microsoft.com/office/drawing/2014/chart" uri="{C3380CC4-5D6E-409C-BE32-E72D297353CC}">
                  <c16:uniqueId val="{00000003-9B7F-4657-8675-8689B9535642}"/>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Calculations!$D$6:$D$7</c:f>
              <c:numCache>
                <c:formatCode>General</c:formatCode>
                <c:ptCount val="2"/>
                <c:pt idx="0">
                  <c:v>0</c:v>
                </c:pt>
                <c:pt idx="1">
                  <c:v>0</c:v>
                </c:pt>
              </c:numCache>
            </c:numRef>
          </c:val>
          <c:extLst>
            <c:ext xmlns:c16="http://schemas.microsoft.com/office/drawing/2014/chart" uri="{C3380CC4-5D6E-409C-BE32-E72D297353CC}">
              <c16:uniqueId val="{00000004-9B7F-4657-8675-8689B9535642}"/>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c:ext xmlns:c16="http://schemas.microsoft.com/office/drawing/2014/chart" uri="{C3380CC4-5D6E-409C-BE32-E72D297353CC}">
                <c16:uniqueId val="{00000001-6C40-4197-81C1-DA53FD25CA22}"/>
              </c:ext>
            </c:extLst>
          </c:dPt>
          <c:dPt>
            <c:idx val="1"/>
            <c:invertIfNegative val="0"/>
            <c:bubble3D val="0"/>
            <c:spPr>
              <a:solidFill>
                <a:schemeClr val="accent4"/>
              </a:solidFill>
              <a:ln w="12700">
                <a:solidFill>
                  <a:srgbClr val="663300"/>
                </a:solidFill>
              </a:ln>
              <a:effectLst/>
            </c:spPr>
            <c:extLst>
              <c:ext xmlns:c16="http://schemas.microsoft.com/office/drawing/2014/chart" uri="{C3380CC4-5D6E-409C-BE32-E72D297353CC}">
                <c16:uniqueId val="{00000003-6C40-4197-81C1-DA53FD25CA22}"/>
              </c:ext>
            </c:extLst>
          </c:dPt>
          <c:dPt>
            <c:idx val="2"/>
            <c:invertIfNegative val="0"/>
            <c:bubble3D val="0"/>
            <c:spPr>
              <a:solidFill>
                <a:schemeClr val="accent4">
                  <a:lumMod val="60000"/>
                  <a:lumOff val="40000"/>
                </a:schemeClr>
              </a:solidFill>
              <a:ln w="12700">
                <a:solidFill>
                  <a:srgbClr val="663300"/>
                </a:solidFill>
              </a:ln>
              <a:effectLst/>
            </c:spPr>
            <c:extLst>
              <c:ext xmlns:c16="http://schemas.microsoft.com/office/drawing/2014/chart" uri="{C3380CC4-5D6E-409C-BE32-E72D297353CC}">
                <c16:uniqueId val="{00000005-6C40-4197-81C1-DA53FD25CA22}"/>
              </c:ext>
            </c:extLst>
          </c:dPt>
          <c:cat>
            <c:strLit>
              <c:ptCount val="3"/>
              <c:pt idx="0">
                <c:v>Income</c:v>
              </c:pt>
              <c:pt idx="1">
                <c:v>Expenses</c:v>
              </c:pt>
              <c:pt idx="2">
                <c:v>Savings</c:v>
              </c:pt>
            </c:strLit>
          </c:cat>
          <c:val>
            <c:numRef>
              <c:f>('April Summary'!$E$6,'April Summary'!$E$12,'April Summary'!$E$15)</c:f>
              <c:numCache>
                <c:formatCode>"$"#,##0.00</c:formatCode>
                <c:ptCount val="3"/>
                <c:pt idx="0">
                  <c:v>0</c:v>
                </c:pt>
                <c:pt idx="1">
                  <c:v>0</c:v>
                </c:pt>
                <c:pt idx="2">
                  <c:v>0</c:v>
                </c:pt>
              </c:numCache>
            </c:numRef>
          </c:val>
          <c:extLst>
            <c:ext xmlns:c16="http://schemas.microsoft.com/office/drawing/2014/chart" uri="{C3380CC4-5D6E-409C-BE32-E72D297353CC}">
              <c16:uniqueId val="{00000006-6C40-4197-81C1-DA53FD25CA22}"/>
            </c:ext>
          </c:extLst>
        </c:ser>
        <c:dLbls>
          <c:showLegendKey val="0"/>
          <c:showVal val="0"/>
          <c:showCatName val="0"/>
          <c:showSerName val="0"/>
          <c:showPercent val="0"/>
          <c:showBubbleSize val="0"/>
        </c:dLbls>
        <c:gapWidth val="0"/>
        <c:axId val="271362464"/>
        <c:axId val="271363024"/>
      </c:barChart>
      <c:catAx>
        <c:axId val="271362464"/>
        <c:scaling>
          <c:orientation val="minMax"/>
        </c:scaling>
        <c:delete val="1"/>
        <c:axPos val="b"/>
        <c:numFmt formatCode="General" sourceLinked="1"/>
        <c:majorTickMark val="out"/>
        <c:minorTickMark val="none"/>
        <c:tickLblPos val="nextTo"/>
        <c:crossAx val="271363024"/>
        <c:crosses val="autoZero"/>
        <c:auto val="1"/>
        <c:lblAlgn val="ctr"/>
        <c:lblOffset val="100"/>
        <c:noMultiLvlLbl val="0"/>
      </c:catAx>
      <c:valAx>
        <c:axId val="2713630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362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38099</xdr:rowOff>
    </xdr:from>
    <xdr:to>
      <xdr:col>7</xdr:col>
      <xdr:colOff>179183</xdr:colOff>
      <xdr:row>31</xdr:row>
      <xdr:rowOff>132030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5" y="632233"/>
          <a:ext cx="3875543" cy="6110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This spreadsheet will help you track and visualize where and how your money is being spent. Each month has two sheets associated with it. The first sheet of the month is the overall summary of the month and the second sheet is the month's ledger. The ledger is where you can record all transactions in the respective category of the transaction. These sheets are located in tabs in the bottom left of the window.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On the yearly summary page, it will show you the year-to-date income, expenses, savings, and cash balance.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The title of this page can be changed to your liking. Just double click on 'UWYO Financial Wellness Budgeting Sheet' to rename it. It will automatically title all of the sheets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If you encounter any problems with this budgeting sheet, please email </a:t>
          </a:r>
          <a:r>
            <a:rPr kumimoji="0" lang="en-US" sz="1400" b="1" i="0" u="none" strike="noStrike" kern="0" cap="none" spc="0" normalizeH="0" baseline="0" noProof="0">
              <a:ln>
                <a:noFill/>
              </a:ln>
              <a:solidFill>
                <a:prstClr val="black"/>
              </a:solidFill>
              <a:effectLst/>
              <a:uLnTx/>
              <a:uFillTx/>
              <a:latin typeface="+mn-lt"/>
              <a:ea typeface="+mn-ea"/>
              <a:cs typeface="+mn-cs"/>
            </a:rPr>
            <a:t>wellness@uwyo.edu</a:t>
          </a:r>
          <a:r>
            <a:rPr kumimoji="0" lang="en-US" sz="1400" b="0" i="0" u="none" strike="noStrike" kern="0" cap="none" spc="0" normalizeH="0" baseline="0" noProof="0">
              <a:ln>
                <a:noFill/>
              </a:ln>
              <a:solidFill>
                <a:prstClr val="black"/>
              </a:solidFill>
              <a:effectLst/>
              <a:uLnTx/>
              <a:uFillTx/>
              <a:latin typeface="+mn-lt"/>
              <a:ea typeface="+mn-ea"/>
              <a:cs typeface="+mn-cs"/>
            </a:rPr>
            <a:t> for assistance.</a:t>
          </a:r>
        </a:p>
      </xdr:txBody>
    </xdr:sp>
    <xdr:clientData/>
  </xdr:twoCellAnchor>
  <xdr:twoCellAnchor>
    <xdr:from>
      <xdr:col>8</xdr:col>
      <xdr:colOff>25148</xdr:colOff>
      <xdr:row>8</xdr:row>
      <xdr:rowOff>100592</xdr:rowOff>
    </xdr:from>
    <xdr:to>
      <xdr:col>18</xdr:col>
      <xdr:colOff>754455</xdr:colOff>
      <xdr:row>21</xdr:row>
      <xdr:rowOff>94308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995470" y="2373389"/>
          <a:ext cx="8622797" cy="24456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Here is an example of the ledger page. As you can see, you can change the type of transaction and value as needed. The ledger page is where you enter your information. The summary page for each month will automatically update and you do not have to do anything to any summary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Note: Rollover income from the previous month will be automatically added once values for the current month's income are added to the ledger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EX: If there is money left over from January, it will not be counted until any amount of income has been added to February's income ledger.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F5D2E85B-FE20-46CA-BE85-B82624A77B68}"/>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5DD5C887-3DE3-4130-AEBC-F190ADB63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95763174-FB4F-45AF-A1FD-891E8F495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661257FF-9FE3-41BC-AF96-9EB0DBFBB005}"/>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F68AAC19-B3C9-44DC-A153-E5D0DDAD47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8E45E34F-51A2-44B6-B54B-C8F20D118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9D6D1D9D-6D7E-4926-81ED-A4AFD1FDE1FE}"/>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72B6F887-88FC-47B5-AECA-62CDA1938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E17D86FE-046D-4DCC-9E0A-0EDE9F2F6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4BAA3DE0-0D93-4C91-9BD6-B8FC622A1B2C}"/>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823F5176-6B79-4662-9CD4-66BE74142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C5EC07F7-7B10-4D36-930D-28A11E99C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D751301C-C7D6-4036-A0E9-B526F5AA335E}"/>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53520E82-98AF-429D-8F12-1DA312EA0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FBDF9B79-29AD-485D-A487-72BE4BFBA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68261</xdr:colOff>
      <xdr:row>2</xdr:row>
      <xdr:rowOff>95250</xdr:rowOff>
    </xdr:from>
    <xdr:to>
      <xdr:col>3</xdr:col>
      <xdr:colOff>999806</xdr:colOff>
      <xdr:row>16</xdr:row>
      <xdr:rowOff>47625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460375</xdr:colOff>
      <xdr:row>2</xdr:row>
      <xdr:rowOff>504825</xdr:rowOff>
    </xdr:from>
    <xdr:to>
      <xdr:col>18</xdr:col>
      <xdr:colOff>123825</xdr:colOff>
      <xdr:row>16</xdr:row>
      <xdr:rowOff>9525</xdr:rowOff>
    </xdr:to>
    <xdr:graphicFrame macro="">
      <xdr:nvGraphicFramePr>
        <xdr:cNvPr id="4" name="Chart 3" descr="Bar graph of income, expenses, savings for the year." title="Income, Expenses, Savings">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387E963D-9FBF-4353-A86E-AA2FA7D6B102}"/>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B3523D72-FF6F-47F3-A20A-C219EF51E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705FFCB9-F53A-4EB0-BAFB-CD7678953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B3482403-F8EF-4AF8-B47D-FB38CC690C32}"/>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F9A54FD1-72B7-4878-8787-A70299140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BDAD9885-8DA5-403F-B8B4-932E48DE8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E8D8E7D5-31E2-4812-86C5-38EAEADDB6E1}"/>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63FEBAF4-4928-4307-9826-AA3B42633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3B74273C-49DC-4190-8D20-D0B1D642B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19580664-2926-4381-A423-2221F3C825EE}"/>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15</xdr:row>
      <xdr:rowOff>57150</xdr:rowOff>
    </xdr:to>
    <xdr:graphicFrame macro="">
      <xdr:nvGraphicFramePr>
        <xdr:cNvPr id="3" name="Chart 2" descr="A bar graph representing the amounts of income, expenses, and savings." title="Graph of Income, Expenses, and Savings">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15</xdr:row>
      <xdr:rowOff>19050</xdr:rowOff>
    </xdr:to>
    <xdr:graphicFrame macro="">
      <xdr:nvGraphicFramePr>
        <xdr:cNvPr id="4" name="Chart 3" descr="This graph will show you the percentage of your income that has been spent." title="Percentage of Income Spent">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8100" y="600074"/>
          <a:ext cx="1943100" cy="611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is the ledger page.</a:t>
          </a:r>
          <a:r>
            <a:rPr lang="en-US" sz="1100" baseline="0">
              <a:solidFill>
                <a:schemeClr val="dk1"/>
              </a:solidFill>
              <a:effectLst/>
              <a:latin typeface="+mn-lt"/>
              <a:ea typeface="+mn-ea"/>
              <a:cs typeface="+mn-cs"/>
            </a:rPr>
            <a:t>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endParaRPr lang="en-US">
            <a:effectLst/>
          </a:endParaRPr>
        </a:p>
        <a:p>
          <a:r>
            <a:rPr lang="en-US" sz="1100" baseline="0">
              <a:solidFill>
                <a:schemeClr val="dk1"/>
              </a:solidFill>
              <a:effectLst/>
              <a:latin typeface="+mn-lt"/>
              <a:ea typeface="+mn-ea"/>
              <a:cs typeface="+mn-cs"/>
            </a:rPr>
            <a:t>In the income column, list your sources of income and the amount.</a:t>
          </a:r>
        </a:p>
        <a:p>
          <a:endParaRPr lang="en-US">
            <a:effectLst/>
          </a:endParaRPr>
        </a:p>
        <a:p>
          <a:r>
            <a:rPr lang="en-US" sz="1100" baseline="0">
              <a:solidFill>
                <a:schemeClr val="dk1"/>
              </a:solidFill>
              <a:effectLst/>
              <a:latin typeface="+mn-lt"/>
              <a:ea typeface="+mn-ea"/>
              <a:cs typeface="+mn-cs"/>
            </a:rPr>
            <a:t>In the expenses column, list your expenses and the amount to keep track of the money that you are spending.</a:t>
          </a:r>
        </a:p>
        <a:p>
          <a:endParaRPr lang="en-US">
            <a:effectLst/>
          </a:endParaRPr>
        </a:p>
        <a:p>
          <a:r>
            <a:rPr lang="en-US" sz="1100" baseline="0">
              <a:solidFill>
                <a:schemeClr val="dk1"/>
              </a:solidFill>
              <a:effectLst/>
              <a:latin typeface="+mn-lt"/>
              <a:ea typeface="+mn-ea"/>
              <a:cs typeface="+mn-cs"/>
            </a:rPr>
            <a:t>In the savings column, list the amount of money you have put into savings. If you have you have not added money to savings, you can leave it blank.</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6F08873E-4DD8-48D1-BEBE-F3974D89F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9258F1DB-F9B3-4C2D-839C-442ECC19C8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1494FAB1-AA2E-476D-A7FB-D2ED69D94453}"/>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4A7B6CCC-DC79-478D-980B-861D4E6CF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7B0FC5A8-465A-432E-AC41-75321735C3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id="{96D7B77C-72D2-4F24-BDC9-2749D66D9678}"/>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This is the ledger page. Here you will record all transactions involving your money. You can label each one with a specific title so when you look back at the transactions you know the purpose of the transaction. If you reach the end of a table column, the table will automatically add more rows as needed. The down pointing arrows next to the table headers allow you to sort your income, expenses, and savings from highest to lowest or lowest to highest.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income column, list your sources of income and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expenses column, list your expenses and the amount to keep track of the money that you are spending.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 the savings column, list the amount of money you have put into savings. If you have you have not added money to savings, you can leave it blank.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id="{D856E3B0-F8BF-401A-85A4-DDFF7D3B0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id="{7EFF8B87-43AF-474B-82AC-8ED35C15E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2" name="Table2" displayName="Table2" ref="D3:F35" totalsRowShown="0" headerRowDxfId="201" dataDxfId="200">
  <autoFilter ref="D3:F35"/>
  <tableColumns count="3">
    <tableColumn id="1" name="Income" dataDxfId="199"/>
    <tableColumn id="3" name="Date" dataDxfId="198"/>
    <tableColumn id="2" name="Amount" dataDxfId="197"/>
  </tableColumns>
  <tableStyleInfo name="TableStyleMedium1" showFirstColumn="0" showLastColumn="0" showRowStripes="1" showColumnStripes="0"/>
</table>
</file>

<file path=xl/tables/table10.xml><?xml version="1.0" encoding="utf-8"?>
<table xmlns="http://schemas.openxmlformats.org/spreadsheetml/2006/main" id="10" name="Table22811" displayName="Table22811" ref="D3:F35" totalsRowShown="0" headerRowDxfId="150" dataDxfId="149">
  <autoFilter ref="D3:F35"/>
  <tableColumns count="3">
    <tableColumn id="1" name="Income" dataDxfId="148"/>
    <tableColumn id="3" name="Date" dataDxfId="147"/>
    <tableColumn id="2" name="Amount" dataDxfId="146"/>
  </tableColumns>
  <tableStyleInfo name="TableStyleMedium1" showFirstColumn="0" showLastColumn="0" showRowStripes="1" showColumnStripes="0"/>
</table>
</file>

<file path=xl/tables/table11.xml><?xml version="1.0" encoding="utf-8"?>
<table xmlns="http://schemas.openxmlformats.org/spreadsheetml/2006/main" id="11" name="Table246912" displayName="Table246912" ref="H3:J35" totalsRowShown="0" headerRowDxfId="145" dataDxfId="144">
  <autoFilter ref="H3:J35"/>
  <tableColumns count="3">
    <tableColumn id="1" name="Expenses" dataDxfId="143"/>
    <tableColumn id="3" name="Date" dataDxfId="142"/>
    <tableColumn id="2" name="Amount" dataDxfId="141"/>
  </tableColumns>
  <tableStyleInfo name="TableStyleMedium1" showFirstColumn="0" showLastColumn="0" showRowStripes="1" showColumnStripes="0"/>
</table>
</file>

<file path=xl/tables/table12.xml><?xml version="1.0" encoding="utf-8"?>
<table xmlns="http://schemas.openxmlformats.org/spreadsheetml/2006/main" id="12" name="Table24571013" displayName="Table24571013" ref="L3:N35" totalsRowShown="0" headerRowDxfId="140" dataDxfId="139">
  <autoFilter ref="L3:N35"/>
  <tableColumns count="3">
    <tableColumn id="1" name="Savings" dataDxfId="138"/>
    <tableColumn id="3" name="Date" dataDxfId="137"/>
    <tableColumn id="2" name="Amount" dataDxfId="136"/>
  </tableColumns>
  <tableStyleInfo name="TableStyleMedium1" showFirstColumn="0" showLastColumn="0" showRowStripes="1" showColumnStripes="0"/>
</table>
</file>

<file path=xl/tables/table13.xml><?xml version="1.0" encoding="utf-8"?>
<table xmlns="http://schemas.openxmlformats.org/spreadsheetml/2006/main" id="13" name="Table2281114" displayName="Table2281114" ref="D3:F35" totalsRowShown="0" headerRowDxfId="133" dataDxfId="132">
  <autoFilter ref="D3:F35"/>
  <tableColumns count="3">
    <tableColumn id="1" name="Income" dataDxfId="131"/>
    <tableColumn id="3" name="Date" dataDxfId="130"/>
    <tableColumn id="2" name="Amount" dataDxfId="129"/>
  </tableColumns>
  <tableStyleInfo name="TableStyleMedium1" showFirstColumn="0" showLastColumn="0" showRowStripes="1" showColumnStripes="0"/>
</table>
</file>

<file path=xl/tables/table14.xml><?xml version="1.0" encoding="utf-8"?>
<table xmlns="http://schemas.openxmlformats.org/spreadsheetml/2006/main" id="14" name="Table24691215" displayName="Table24691215" ref="H3:J35" totalsRowShown="0" headerRowDxfId="128" dataDxfId="127">
  <autoFilter ref="H3:J35"/>
  <sortState ref="H4:J35">
    <sortCondition descending="1" ref="J3:J35"/>
  </sortState>
  <tableColumns count="3">
    <tableColumn id="1" name="Expenses" dataDxfId="126"/>
    <tableColumn id="3" name="Date" dataDxfId="125"/>
    <tableColumn id="2" name="Amount" dataDxfId="124"/>
  </tableColumns>
  <tableStyleInfo name="TableStyleMedium1" showFirstColumn="0" showLastColumn="0" showRowStripes="1" showColumnStripes="0"/>
</table>
</file>

<file path=xl/tables/table15.xml><?xml version="1.0" encoding="utf-8"?>
<table xmlns="http://schemas.openxmlformats.org/spreadsheetml/2006/main" id="15" name="Table2457101316" displayName="Table2457101316" ref="L3:N35" totalsRowShown="0" headerRowDxfId="123" dataDxfId="122">
  <autoFilter ref="L3:N35"/>
  <tableColumns count="3">
    <tableColumn id="1" name="Savings" dataDxfId="121"/>
    <tableColumn id="3" name="Date" dataDxfId="120"/>
    <tableColumn id="2" name="Amount" dataDxfId="119"/>
  </tableColumns>
  <tableStyleInfo name="TableStyleMedium1" showFirstColumn="0" showLastColumn="0" showRowStripes="1" showColumnStripes="0"/>
</table>
</file>

<file path=xl/tables/table16.xml><?xml version="1.0" encoding="utf-8"?>
<table xmlns="http://schemas.openxmlformats.org/spreadsheetml/2006/main" id="16" name="Table228111417" displayName="Table228111417" ref="D3:F35" totalsRowShown="0" headerRowDxfId="116" dataDxfId="115">
  <autoFilter ref="D3:F35"/>
  <tableColumns count="3">
    <tableColumn id="1" name="Income" dataDxfId="114"/>
    <tableColumn id="3" name="Date" dataDxfId="113"/>
    <tableColumn id="2" name="Amount" dataDxfId="112"/>
  </tableColumns>
  <tableStyleInfo name="TableStyleMedium1" showFirstColumn="0" showLastColumn="0" showRowStripes="1" showColumnStripes="0"/>
</table>
</file>

<file path=xl/tables/table17.xml><?xml version="1.0" encoding="utf-8"?>
<table xmlns="http://schemas.openxmlformats.org/spreadsheetml/2006/main" id="17" name="Table2469121518" displayName="Table2469121518" ref="H3:J35" totalsRowShown="0" headerRowDxfId="111" dataDxfId="110">
  <autoFilter ref="H3:J35"/>
  <tableColumns count="3">
    <tableColumn id="1" name="Expenses" dataDxfId="109"/>
    <tableColumn id="3" name="Date" dataDxfId="108"/>
    <tableColumn id="2" name="Amount" dataDxfId="107"/>
  </tableColumns>
  <tableStyleInfo name="TableStyleMedium1" showFirstColumn="0" showLastColumn="0" showRowStripes="1" showColumnStripes="0"/>
</table>
</file>

<file path=xl/tables/table18.xml><?xml version="1.0" encoding="utf-8"?>
<table xmlns="http://schemas.openxmlformats.org/spreadsheetml/2006/main" id="18" name="Table245710131619" displayName="Table245710131619" ref="L3:N35" totalsRowShown="0" headerRowDxfId="106" dataDxfId="105">
  <autoFilter ref="L3:N35"/>
  <tableColumns count="3">
    <tableColumn id="1" name="Savings" dataDxfId="104"/>
    <tableColumn id="3" name="Date" dataDxfId="103"/>
    <tableColumn id="2" name="Amount" dataDxfId="102"/>
  </tableColumns>
  <tableStyleInfo name="TableStyleMedium1" showFirstColumn="0" showLastColumn="0" showRowStripes="1" showColumnStripes="0"/>
</table>
</file>

<file path=xl/tables/table19.xml><?xml version="1.0" encoding="utf-8"?>
<table xmlns="http://schemas.openxmlformats.org/spreadsheetml/2006/main" id="19" name="Table22811141720" displayName="Table22811141720" ref="D3:F35" totalsRowShown="0" headerRowDxfId="99" dataDxfId="98">
  <autoFilter ref="D3:F35"/>
  <tableColumns count="3">
    <tableColumn id="1" name="Income" dataDxfId="97"/>
    <tableColumn id="3" name="Date" dataDxfId="96"/>
    <tableColumn id="2" name="Amount" dataDxfId="95"/>
  </tableColumns>
  <tableStyleInfo name="TableStyleMedium1" showFirstColumn="0" showLastColumn="0" showRowStripes="1" showColumnStripes="0"/>
</table>
</file>

<file path=xl/tables/table2.xml><?xml version="1.0" encoding="utf-8"?>
<table xmlns="http://schemas.openxmlformats.org/spreadsheetml/2006/main" id="3" name="Table24" displayName="Table24" ref="H3:J35" totalsRowShown="0" headerRowDxfId="196" dataDxfId="195">
  <autoFilter ref="H3:J35"/>
  <tableColumns count="3">
    <tableColumn id="1" name="Expenses" dataDxfId="194"/>
    <tableColumn id="3" name="Date" dataDxfId="193"/>
    <tableColumn id="2" name="Amount" dataDxfId="192"/>
  </tableColumns>
  <tableStyleInfo name="TableStyleMedium1" showFirstColumn="0" showLastColumn="0" showRowStripes="1" showColumnStripes="0"/>
</table>
</file>

<file path=xl/tables/table20.xml><?xml version="1.0" encoding="utf-8"?>
<table xmlns="http://schemas.openxmlformats.org/spreadsheetml/2006/main" id="20" name="Table246912151821" displayName="Table246912151821" ref="H3:J35" totalsRowShown="0" headerRowDxfId="94" dataDxfId="93">
  <autoFilter ref="H3:J35"/>
  <tableColumns count="3">
    <tableColumn id="1" name="Expenses" dataDxfId="92"/>
    <tableColumn id="3" name="Date" dataDxfId="91"/>
    <tableColumn id="2" name="Amount" dataDxfId="90"/>
  </tableColumns>
  <tableStyleInfo name="TableStyleMedium1" showFirstColumn="0" showLastColumn="0" showRowStripes="1" showColumnStripes="0"/>
</table>
</file>

<file path=xl/tables/table21.xml><?xml version="1.0" encoding="utf-8"?>
<table xmlns="http://schemas.openxmlformats.org/spreadsheetml/2006/main" id="21" name="Table24571013161922" displayName="Table24571013161922" ref="L3:N35" totalsRowShown="0" headerRowDxfId="89" dataDxfId="88">
  <autoFilter ref="L3:N35"/>
  <tableColumns count="3">
    <tableColumn id="1" name="Savings" dataDxfId="87"/>
    <tableColumn id="3" name="Date" dataDxfId="86"/>
    <tableColumn id="2" name="Amount" dataDxfId="85"/>
  </tableColumns>
  <tableStyleInfo name="TableStyleMedium1" showFirstColumn="0" showLastColumn="0" showRowStripes="1" showColumnStripes="0"/>
</table>
</file>

<file path=xl/tables/table22.xml><?xml version="1.0" encoding="utf-8"?>
<table xmlns="http://schemas.openxmlformats.org/spreadsheetml/2006/main" id="22" name="Table2281114172023" displayName="Table2281114172023" ref="D3:F35" totalsRowShown="0" headerRowDxfId="82" dataDxfId="81">
  <autoFilter ref="D3:F35"/>
  <tableColumns count="3">
    <tableColumn id="1" name="Income" dataDxfId="80"/>
    <tableColumn id="3" name="Date" dataDxfId="79"/>
    <tableColumn id="2" name="Amount" dataDxfId="78"/>
  </tableColumns>
  <tableStyleInfo name="TableStyleMedium1" showFirstColumn="0" showLastColumn="0" showRowStripes="1" showColumnStripes="0"/>
</table>
</file>

<file path=xl/tables/table23.xml><?xml version="1.0" encoding="utf-8"?>
<table xmlns="http://schemas.openxmlformats.org/spreadsheetml/2006/main" id="23" name="Table24691215182124" displayName="Table24691215182124" ref="H3:J35" totalsRowShown="0" headerRowDxfId="77" dataDxfId="76">
  <autoFilter ref="H3:J35"/>
  <tableColumns count="3">
    <tableColumn id="1" name="Expenses" dataDxfId="75"/>
    <tableColumn id="3" name="Date" dataDxfId="74"/>
    <tableColumn id="2" name="Amount" dataDxfId="73"/>
  </tableColumns>
  <tableStyleInfo name="TableStyleMedium1" showFirstColumn="0" showLastColumn="0" showRowStripes="1" showColumnStripes="0"/>
</table>
</file>

<file path=xl/tables/table24.xml><?xml version="1.0" encoding="utf-8"?>
<table xmlns="http://schemas.openxmlformats.org/spreadsheetml/2006/main" id="24" name="Table2457101316192225" displayName="Table2457101316192225" ref="L3:N35" totalsRowShown="0" headerRowDxfId="72" dataDxfId="71">
  <autoFilter ref="L3:N35"/>
  <tableColumns count="3">
    <tableColumn id="1" name="Savings" dataDxfId="70"/>
    <tableColumn id="3" name="Date" dataDxfId="69"/>
    <tableColumn id="2" name="Amount" dataDxfId="68"/>
  </tableColumns>
  <tableStyleInfo name="TableStyleMedium1" showFirstColumn="0" showLastColumn="0" showRowStripes="1" showColumnStripes="0"/>
</table>
</file>

<file path=xl/tables/table25.xml><?xml version="1.0" encoding="utf-8"?>
<table xmlns="http://schemas.openxmlformats.org/spreadsheetml/2006/main" id="25" name="Table228111417202326" displayName="Table228111417202326" ref="D3:F35" totalsRowShown="0" headerRowDxfId="65" dataDxfId="64">
  <autoFilter ref="D3:F35"/>
  <tableColumns count="3">
    <tableColumn id="1" name="Income" dataDxfId="63"/>
    <tableColumn id="3" name="Date" dataDxfId="62"/>
    <tableColumn id="2" name="Amount" dataDxfId="61"/>
  </tableColumns>
  <tableStyleInfo name="TableStyleMedium1" showFirstColumn="0" showLastColumn="0" showRowStripes="1" showColumnStripes="0"/>
</table>
</file>

<file path=xl/tables/table26.xml><?xml version="1.0" encoding="utf-8"?>
<table xmlns="http://schemas.openxmlformats.org/spreadsheetml/2006/main" id="26" name="Table2469121518212427" displayName="Table2469121518212427" ref="H3:J35" totalsRowShown="0" headerRowDxfId="60" dataDxfId="59">
  <autoFilter ref="H3:J35"/>
  <tableColumns count="3">
    <tableColumn id="1" name="Expenses" dataDxfId="58"/>
    <tableColumn id="3" name="Date" dataDxfId="57"/>
    <tableColumn id="2" name="Amount" dataDxfId="56"/>
  </tableColumns>
  <tableStyleInfo name="TableStyleMedium1" showFirstColumn="0" showLastColumn="0" showRowStripes="1" showColumnStripes="0"/>
</table>
</file>

<file path=xl/tables/table27.xml><?xml version="1.0" encoding="utf-8"?>
<table xmlns="http://schemas.openxmlformats.org/spreadsheetml/2006/main" id="27" name="Table245710131619222528" displayName="Table245710131619222528" ref="L3:N35" totalsRowShown="0" headerRowDxfId="55" dataDxfId="54">
  <autoFilter ref="L3:N35"/>
  <tableColumns count="3">
    <tableColumn id="1" name="Savings" dataDxfId="53"/>
    <tableColumn id="3" name="Date" dataDxfId="52"/>
    <tableColumn id="2" name="Amount" dataDxfId="51"/>
  </tableColumns>
  <tableStyleInfo name="TableStyleMedium1" showFirstColumn="0" showLastColumn="0" showRowStripes="1" showColumnStripes="0"/>
</table>
</file>

<file path=xl/tables/table28.xml><?xml version="1.0" encoding="utf-8"?>
<table xmlns="http://schemas.openxmlformats.org/spreadsheetml/2006/main" id="28" name="Table22811141720232629" displayName="Table22811141720232629" ref="D3:F35" totalsRowShown="0" headerRowDxfId="48" dataDxfId="47">
  <autoFilter ref="D3:F35"/>
  <tableColumns count="3">
    <tableColumn id="1" name="Income" dataDxfId="46"/>
    <tableColumn id="3" name="Date" dataDxfId="45"/>
    <tableColumn id="2" name="Amount" dataDxfId="44"/>
  </tableColumns>
  <tableStyleInfo name="TableStyleMedium1" showFirstColumn="0" showLastColumn="0" showRowStripes="1" showColumnStripes="0"/>
</table>
</file>

<file path=xl/tables/table29.xml><?xml version="1.0" encoding="utf-8"?>
<table xmlns="http://schemas.openxmlformats.org/spreadsheetml/2006/main" id="29" name="Table246912151821242730" displayName="Table246912151821242730" ref="H3:J35" totalsRowShown="0" headerRowDxfId="43" dataDxfId="42">
  <autoFilter ref="H3:J35"/>
  <tableColumns count="3">
    <tableColumn id="1" name="Expenses" dataDxfId="41"/>
    <tableColumn id="3" name="Date" dataDxfId="40"/>
    <tableColumn id="2" name="Amount" dataDxfId="39"/>
  </tableColumns>
  <tableStyleInfo name="TableStyleMedium1" showFirstColumn="0" showLastColumn="0" showRowStripes="1" showColumnStripes="0"/>
</table>
</file>

<file path=xl/tables/table3.xml><?xml version="1.0" encoding="utf-8"?>
<table xmlns="http://schemas.openxmlformats.org/spreadsheetml/2006/main" id="4" name="Table245" displayName="Table245" ref="L3:N35" totalsRowShown="0" headerRowDxfId="191" dataDxfId="190">
  <autoFilter ref="L3:N35"/>
  <tableColumns count="3">
    <tableColumn id="1" name="Savings" dataDxfId="189"/>
    <tableColumn id="3" name="Date" dataDxfId="188"/>
    <tableColumn id="2" name="Amount" dataDxfId="187"/>
  </tableColumns>
  <tableStyleInfo name="TableStyleMedium1" showFirstColumn="0" showLastColumn="0" showRowStripes="1" showColumnStripes="0"/>
</table>
</file>

<file path=xl/tables/table30.xml><?xml version="1.0" encoding="utf-8"?>
<table xmlns="http://schemas.openxmlformats.org/spreadsheetml/2006/main" id="30" name="Table24571013161922252831" displayName="Table24571013161922252831" ref="L3:N35" totalsRowShown="0" headerRowDxfId="38" dataDxfId="37">
  <autoFilter ref="L3:N35"/>
  <tableColumns count="3">
    <tableColumn id="1" name="Savings" dataDxfId="36"/>
    <tableColumn id="3" name="Date" dataDxfId="35"/>
    <tableColumn id="2" name="Amount" dataDxfId="34"/>
  </tableColumns>
  <tableStyleInfo name="TableStyleMedium1" showFirstColumn="0" showLastColumn="0" showRowStripes="1" showColumnStripes="0"/>
</table>
</file>

<file path=xl/tables/table31.xml><?xml version="1.0" encoding="utf-8"?>
<table xmlns="http://schemas.openxmlformats.org/spreadsheetml/2006/main" id="31" name="Table2281114172023262932" displayName="Table2281114172023262932" ref="D3:F35" totalsRowShown="0" headerRowDxfId="31" dataDxfId="30">
  <autoFilter ref="D3:F35"/>
  <tableColumns count="3">
    <tableColumn id="1" name="Income" dataDxfId="29"/>
    <tableColumn id="3" name="Date" dataDxfId="28"/>
    <tableColumn id="2" name="Amount" dataDxfId="27"/>
  </tableColumns>
  <tableStyleInfo name="TableStyleMedium1" showFirstColumn="0" showLastColumn="0" showRowStripes="1" showColumnStripes="0"/>
</table>
</file>

<file path=xl/tables/table32.xml><?xml version="1.0" encoding="utf-8"?>
<table xmlns="http://schemas.openxmlformats.org/spreadsheetml/2006/main" id="32" name="Table24691215182124273033" displayName="Table24691215182124273033" ref="H3:J35" totalsRowShown="0" headerRowDxfId="26" dataDxfId="25">
  <autoFilter ref="H3:J35"/>
  <tableColumns count="3">
    <tableColumn id="1" name="Expenses" dataDxfId="24"/>
    <tableColumn id="3" name="Date" dataDxfId="23"/>
    <tableColumn id="2" name="Amount" dataDxfId="22"/>
  </tableColumns>
  <tableStyleInfo name="TableStyleMedium1" showFirstColumn="0" showLastColumn="0" showRowStripes="1" showColumnStripes="0"/>
</table>
</file>

<file path=xl/tables/table33.xml><?xml version="1.0" encoding="utf-8"?>
<table xmlns="http://schemas.openxmlformats.org/spreadsheetml/2006/main" id="33" name="Table2457101316192225283134" displayName="Table2457101316192225283134" ref="L3:N35" totalsRowShown="0" headerRowDxfId="21" dataDxfId="20">
  <autoFilter ref="L3:N35"/>
  <tableColumns count="3">
    <tableColumn id="1" name="Savings" dataDxfId="19"/>
    <tableColumn id="3" name="Date" dataDxfId="18"/>
    <tableColumn id="2" name="Amount" dataDxfId="17"/>
  </tableColumns>
  <tableStyleInfo name="TableStyleMedium1" showFirstColumn="0" showLastColumn="0" showRowStripes="1" showColumnStripes="0"/>
</table>
</file>

<file path=xl/tables/table34.xml><?xml version="1.0" encoding="utf-8"?>
<table xmlns="http://schemas.openxmlformats.org/spreadsheetml/2006/main" id="34" name="Table228111417202326293235" displayName="Table228111417202326293235" ref="D3:F35" totalsRowShown="0" headerRowDxfId="14" dataDxfId="13">
  <autoFilter ref="D3:F35"/>
  <sortState ref="D4:F35">
    <sortCondition ref="F3:F35"/>
  </sortState>
  <tableColumns count="3">
    <tableColumn id="1" name="Income" dataDxfId="12"/>
    <tableColumn id="3" name="Date" dataDxfId="11"/>
    <tableColumn id="2" name="Amount" dataDxfId="10"/>
  </tableColumns>
  <tableStyleInfo name="TableStyleMedium1" showFirstColumn="0" showLastColumn="0" showRowStripes="1" showColumnStripes="0"/>
</table>
</file>

<file path=xl/tables/table35.xml><?xml version="1.0" encoding="utf-8"?>
<table xmlns="http://schemas.openxmlformats.org/spreadsheetml/2006/main" id="35" name="Table2469121518212427303336" displayName="Table2469121518212427303336" ref="H3:J35" totalsRowShown="0" headerRowDxfId="9" dataDxfId="8">
  <autoFilter ref="H3:J35"/>
  <sortState ref="H4:J35">
    <sortCondition descending="1" ref="J3:J35"/>
  </sortState>
  <tableColumns count="3">
    <tableColumn id="1" name="Expenses" dataDxfId="7"/>
    <tableColumn id="3" name="Date" dataDxfId="6"/>
    <tableColumn id="2" name="Amount" dataDxfId="5"/>
  </tableColumns>
  <tableStyleInfo name="TableStyleMedium1" showFirstColumn="0" showLastColumn="0" showRowStripes="1" showColumnStripes="0"/>
</table>
</file>

<file path=xl/tables/table36.xml><?xml version="1.0" encoding="utf-8"?>
<table xmlns="http://schemas.openxmlformats.org/spreadsheetml/2006/main" id="36" name="Table245710131619222528313437" displayName="Table245710131619222528313437" ref="L3:N35" totalsRowShown="0" headerRowDxfId="4" dataDxfId="3">
  <autoFilter ref="L3:N35"/>
  <tableColumns count="3">
    <tableColumn id="1" name="Savings" dataDxfId="2"/>
    <tableColumn id="3" name="Date" dataDxfId="1"/>
    <tableColumn id="2" name="Amount" dataDxfId="0"/>
  </tableColumns>
  <tableStyleInfo name="TableStyleMedium1" showFirstColumn="0" showLastColumn="0" showRowStripes="1" showColumnStripes="0"/>
</table>
</file>

<file path=xl/tables/table4.xml><?xml version="1.0" encoding="utf-8"?>
<table xmlns="http://schemas.openxmlformats.org/spreadsheetml/2006/main" id="1" name="Table22" displayName="Table22" ref="D3:F35" totalsRowShown="0" headerRowDxfId="184" dataDxfId="183">
  <autoFilter ref="D3:F35"/>
  <tableColumns count="3">
    <tableColumn id="1" name="Income" dataDxfId="182"/>
    <tableColumn id="3" name="Date" dataDxfId="181"/>
    <tableColumn id="2" name="Amount" dataDxfId="180"/>
  </tableColumns>
  <tableStyleInfo name="TableStyleMedium1" showFirstColumn="0" showLastColumn="0" showRowStripes="1" showColumnStripes="0"/>
</table>
</file>

<file path=xl/tables/table5.xml><?xml version="1.0" encoding="utf-8"?>
<table xmlns="http://schemas.openxmlformats.org/spreadsheetml/2006/main" id="5" name="Table246" displayName="Table246" ref="H3:J35" totalsRowShown="0" headerRowDxfId="179" dataDxfId="178">
  <autoFilter ref="H3:J35"/>
  <tableColumns count="3">
    <tableColumn id="1" name="Expenses" dataDxfId="177"/>
    <tableColumn id="3" name="Date" dataDxfId="176"/>
    <tableColumn id="2" name="Amount" dataDxfId="175"/>
  </tableColumns>
  <tableStyleInfo name="TableStyleMedium1" showFirstColumn="0" showLastColumn="0" showRowStripes="1" showColumnStripes="0"/>
</table>
</file>

<file path=xl/tables/table6.xml><?xml version="1.0" encoding="utf-8"?>
<table xmlns="http://schemas.openxmlformats.org/spreadsheetml/2006/main" id="6" name="Table2457" displayName="Table2457" ref="L3:N35" totalsRowShown="0" headerRowDxfId="174" dataDxfId="173">
  <autoFilter ref="L3:N35"/>
  <tableColumns count="3">
    <tableColumn id="1" name="Savings" dataDxfId="172"/>
    <tableColumn id="3" name="Date" dataDxfId="171"/>
    <tableColumn id="2" name="Amount" dataDxfId="170"/>
  </tableColumns>
  <tableStyleInfo name="TableStyleMedium1" showFirstColumn="0" showLastColumn="0" showRowStripes="1" showColumnStripes="0"/>
</table>
</file>

<file path=xl/tables/table7.xml><?xml version="1.0" encoding="utf-8"?>
<table xmlns="http://schemas.openxmlformats.org/spreadsheetml/2006/main" id="7" name="Table228" displayName="Table228" ref="D3:F35" totalsRowShown="0" headerRowDxfId="167" dataDxfId="166">
  <autoFilter ref="D3:F35"/>
  <tableColumns count="3">
    <tableColumn id="1" name="Income" dataDxfId="165"/>
    <tableColumn id="3" name="Date" dataDxfId="164"/>
    <tableColumn id="2" name="Amount" dataDxfId="163"/>
  </tableColumns>
  <tableStyleInfo name="TableStyleMedium1" showFirstColumn="0" showLastColumn="0" showRowStripes="1" showColumnStripes="0"/>
</table>
</file>

<file path=xl/tables/table8.xml><?xml version="1.0" encoding="utf-8"?>
<table xmlns="http://schemas.openxmlformats.org/spreadsheetml/2006/main" id="8" name="Table2469" displayName="Table2469" ref="H3:J35" totalsRowShown="0" headerRowDxfId="162" dataDxfId="161">
  <autoFilter ref="H3:J35"/>
  <tableColumns count="3">
    <tableColumn id="1" name="Expenses" dataDxfId="160"/>
    <tableColumn id="3" name="Date" dataDxfId="159"/>
    <tableColumn id="2" name="Amount" dataDxfId="158"/>
  </tableColumns>
  <tableStyleInfo name="TableStyleMedium1" showFirstColumn="0" showLastColumn="0" showRowStripes="1" showColumnStripes="0"/>
</table>
</file>

<file path=xl/tables/table9.xml><?xml version="1.0" encoding="utf-8"?>
<table xmlns="http://schemas.openxmlformats.org/spreadsheetml/2006/main" id="9" name="Table245710" displayName="Table245710" ref="L3:N35" totalsRowShown="0" headerRowDxfId="157" dataDxfId="156">
  <autoFilter ref="L3:N35"/>
  <tableColumns count="3">
    <tableColumn id="1" name="Savings" dataDxfId="155"/>
    <tableColumn id="3" name="Date" dataDxfId="154"/>
    <tableColumn id="2" name="Amount" dataDxfId="153"/>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8.bin"/><Relationship Id="rId5" Type="http://schemas.openxmlformats.org/officeDocument/2006/relationships/table" Target="../tables/table12.xml"/><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2.xml"/><Relationship Id="rId1" Type="http://schemas.openxmlformats.org/officeDocument/2006/relationships/printerSettings" Target="../printerSettings/printerSettings9.bin"/><Relationship Id="rId5" Type="http://schemas.openxmlformats.org/officeDocument/2006/relationships/table" Target="../tables/table15.xml"/><Relationship Id="rId4"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4.xml"/><Relationship Id="rId1" Type="http://schemas.openxmlformats.org/officeDocument/2006/relationships/printerSettings" Target="../printerSettings/printerSettings10.bin"/><Relationship Id="rId5" Type="http://schemas.openxmlformats.org/officeDocument/2006/relationships/table" Target="../tables/table18.xml"/><Relationship Id="rId4" Type="http://schemas.openxmlformats.org/officeDocument/2006/relationships/table" Target="../tables/table1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6.xml"/><Relationship Id="rId1" Type="http://schemas.openxmlformats.org/officeDocument/2006/relationships/printerSettings" Target="../printerSettings/printerSettings11.bin"/><Relationship Id="rId5" Type="http://schemas.openxmlformats.org/officeDocument/2006/relationships/table" Target="../tables/table21.xml"/><Relationship Id="rId4" Type="http://schemas.openxmlformats.org/officeDocument/2006/relationships/table" Target="../tables/table2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8.xml"/><Relationship Id="rId1" Type="http://schemas.openxmlformats.org/officeDocument/2006/relationships/printerSettings" Target="../printerSettings/printerSettings12.bin"/><Relationship Id="rId5" Type="http://schemas.openxmlformats.org/officeDocument/2006/relationships/table" Target="../tables/table24.xml"/><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0.xml"/><Relationship Id="rId1" Type="http://schemas.openxmlformats.org/officeDocument/2006/relationships/printerSettings" Target="../printerSettings/printerSettings13.bin"/><Relationship Id="rId5" Type="http://schemas.openxmlformats.org/officeDocument/2006/relationships/table" Target="../tables/table27.xml"/><Relationship Id="rId4" Type="http://schemas.openxmlformats.org/officeDocument/2006/relationships/table" Target="../tables/table2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2.xml"/><Relationship Id="rId1" Type="http://schemas.openxmlformats.org/officeDocument/2006/relationships/printerSettings" Target="../printerSettings/printerSettings14.bin"/><Relationship Id="rId5" Type="http://schemas.openxmlformats.org/officeDocument/2006/relationships/table" Target="../tables/table30.xml"/><Relationship Id="rId4" Type="http://schemas.openxmlformats.org/officeDocument/2006/relationships/table" Target="../tables/table2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24.xml"/><Relationship Id="rId1" Type="http://schemas.openxmlformats.org/officeDocument/2006/relationships/printerSettings" Target="../printerSettings/printerSettings15.bin"/><Relationship Id="rId5" Type="http://schemas.openxmlformats.org/officeDocument/2006/relationships/table" Target="../tables/table33.xml"/><Relationship Id="rId4" Type="http://schemas.openxmlformats.org/officeDocument/2006/relationships/table" Target="../tables/table3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26.xml"/><Relationship Id="rId1" Type="http://schemas.openxmlformats.org/officeDocument/2006/relationships/printerSettings" Target="../printerSettings/printerSettings16.bin"/><Relationship Id="rId5" Type="http://schemas.openxmlformats.org/officeDocument/2006/relationships/table" Target="../tables/table36.xml"/><Relationship Id="rId4" Type="http://schemas.openxmlformats.org/officeDocument/2006/relationships/table" Target="../tables/table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
  <sheetViews>
    <sheetView workbookViewId="0">
      <selection activeCell="C12" sqref="C12"/>
    </sheetView>
  </sheetViews>
  <sheetFormatPr defaultRowHeight="15" x14ac:dyDescent="0.25"/>
  <cols>
    <col min="1" max="13" width="13.5703125" customWidth="1"/>
  </cols>
  <sheetData>
    <row r="1" spans="1:13" x14ac:dyDescent="0.25">
      <c r="A1" s="67" t="s">
        <v>32</v>
      </c>
      <c r="B1" s="67" t="s">
        <v>33</v>
      </c>
      <c r="C1" s="67" t="s">
        <v>7</v>
      </c>
      <c r="D1" s="67" t="s">
        <v>8</v>
      </c>
      <c r="E1" s="67" t="s">
        <v>9</v>
      </c>
      <c r="F1" s="67" t="s">
        <v>10</v>
      </c>
      <c r="G1" s="67" t="s">
        <v>11</v>
      </c>
      <c r="H1" s="67" t="s">
        <v>12</v>
      </c>
      <c r="I1" s="67" t="s">
        <v>13</v>
      </c>
      <c r="J1" s="67" t="s">
        <v>14</v>
      </c>
      <c r="K1" s="67" t="s">
        <v>15</v>
      </c>
      <c r="L1" s="67" t="s">
        <v>16</v>
      </c>
      <c r="M1" s="67" t="s">
        <v>17</v>
      </c>
    </row>
    <row r="3" spans="1:13" x14ac:dyDescent="0.25">
      <c r="A3" t="e">
        <f>'Year Summary'!J16/'Year Summary'!F16</f>
        <v>#DIV/0!</v>
      </c>
      <c r="B3" t="e">
        <f>'January Summary'!E15/'January Summary'!E6</f>
        <v>#DIV/0!</v>
      </c>
      <c r="C3" t="e">
        <f>'February Summary'!E18/'February Summary'!E9</f>
        <v>#DIV/0!</v>
      </c>
      <c r="D3" t="e">
        <f>'March Summary'!E18/'March Summary'!E9</f>
        <v>#DIV/0!</v>
      </c>
      <c r="E3" t="e">
        <f>'April Summary'!$E$18/'April Summary'!$E$9</f>
        <v>#DIV/0!</v>
      </c>
      <c r="F3" t="e">
        <f>'May Summary'!E18/'May Summary'!E9</f>
        <v>#DIV/0!</v>
      </c>
      <c r="G3" t="e">
        <f>'June Summary'!E18/'June Summary'!E9</f>
        <v>#DIV/0!</v>
      </c>
      <c r="H3" t="e">
        <f>'July Summary'!E18/'July Summary'!E9</f>
        <v>#DIV/0!</v>
      </c>
      <c r="I3" t="e">
        <f>'August Summary'!E18/'August Summary'!E9</f>
        <v>#DIV/0!</v>
      </c>
      <c r="J3" t="e">
        <f>'September Summary'!E18/'September Summary'!E9</f>
        <v>#DIV/0!</v>
      </c>
      <c r="K3" t="e">
        <f>'October Summary'!E18/'October Summary'!E9</f>
        <v>#DIV/0!</v>
      </c>
      <c r="L3" t="e">
        <f>'November Summary'!E18/'November Summary'!E9</f>
        <v>#DIV/0!</v>
      </c>
      <c r="M3" t="e">
        <f>'December Summary'!E18/'December Summary'!E9</f>
        <v>#DIV/0!</v>
      </c>
    </row>
    <row r="4" spans="1:13" x14ac:dyDescent="0.25">
      <c r="A4" s="68" t="e">
        <f>100%-A3</f>
        <v>#DIV/0!</v>
      </c>
      <c r="B4" s="68" t="e">
        <f>100%-B3</f>
        <v>#DIV/0!</v>
      </c>
      <c r="C4" s="68" t="e">
        <f t="shared" ref="C4:M4" si="0">100%-C3</f>
        <v>#DIV/0!</v>
      </c>
      <c r="D4" s="68" t="e">
        <f t="shared" si="0"/>
        <v>#DIV/0!</v>
      </c>
      <c r="E4" s="68" t="e">
        <f t="shared" si="0"/>
        <v>#DIV/0!</v>
      </c>
      <c r="F4" s="68" t="e">
        <f t="shared" si="0"/>
        <v>#DIV/0!</v>
      </c>
      <c r="G4" s="68" t="e">
        <f t="shared" si="0"/>
        <v>#DIV/0!</v>
      </c>
      <c r="H4" s="68" t="e">
        <f t="shared" si="0"/>
        <v>#DIV/0!</v>
      </c>
      <c r="I4" s="68" t="e">
        <f t="shared" si="0"/>
        <v>#DIV/0!</v>
      </c>
      <c r="J4" s="68" t="e">
        <f t="shared" si="0"/>
        <v>#DIV/0!</v>
      </c>
      <c r="K4" s="68" t="e">
        <f t="shared" si="0"/>
        <v>#DIV/0!</v>
      </c>
      <c r="L4" s="68" t="e">
        <f t="shared" si="0"/>
        <v>#DIV/0!</v>
      </c>
      <c r="M4" s="68" t="e">
        <f t="shared" si="0"/>
        <v>#DIV/0!</v>
      </c>
    </row>
    <row r="6" spans="1:13" x14ac:dyDescent="0.25">
      <c r="A6" t="e">
        <f>100*A3</f>
        <v>#DIV/0!</v>
      </c>
      <c r="B6" t="e">
        <f>100*B3</f>
        <v>#DIV/0!</v>
      </c>
      <c r="C6" t="e">
        <f t="shared" ref="C6" si="1">100*C3</f>
        <v>#DIV/0!</v>
      </c>
      <c r="D6" t="e">
        <f t="shared" ref="D6:M6" si="2">100*D3</f>
        <v>#DIV/0!</v>
      </c>
      <c r="E6" t="e">
        <f t="shared" si="2"/>
        <v>#DIV/0!</v>
      </c>
      <c r="F6" t="e">
        <f t="shared" si="2"/>
        <v>#DIV/0!</v>
      </c>
      <c r="G6" t="e">
        <f t="shared" si="2"/>
        <v>#DIV/0!</v>
      </c>
      <c r="H6" t="e">
        <f t="shared" si="2"/>
        <v>#DIV/0!</v>
      </c>
      <c r="I6" t="e">
        <f t="shared" si="2"/>
        <v>#DIV/0!</v>
      </c>
      <c r="J6" t="e">
        <f t="shared" si="2"/>
        <v>#DIV/0!</v>
      </c>
      <c r="K6" t="e">
        <f t="shared" si="2"/>
        <v>#DIV/0!</v>
      </c>
      <c r="L6" t="e">
        <f t="shared" si="2"/>
        <v>#DIV/0!</v>
      </c>
      <c r="M6" t="e">
        <f t="shared" si="2"/>
        <v>#DIV/0!</v>
      </c>
    </row>
    <row r="7" spans="1:13" x14ac:dyDescent="0.25">
      <c r="A7" t="e">
        <f>100*A4</f>
        <v>#DIV/0!</v>
      </c>
      <c r="B7" t="e">
        <f>100*B4</f>
        <v>#DIV/0!</v>
      </c>
      <c r="C7" t="e">
        <f t="shared" ref="C7" si="3">100*C4</f>
        <v>#DIV/0!</v>
      </c>
      <c r="D7" t="e">
        <f t="shared" ref="D7:M7" si="4">100*D4</f>
        <v>#DIV/0!</v>
      </c>
      <c r="E7" t="e">
        <f t="shared" si="4"/>
        <v>#DIV/0!</v>
      </c>
      <c r="F7" t="e">
        <f t="shared" si="4"/>
        <v>#DIV/0!</v>
      </c>
      <c r="G7" t="e">
        <f t="shared" si="4"/>
        <v>#DIV/0!</v>
      </c>
      <c r="H7" t="e">
        <f t="shared" si="4"/>
        <v>#DIV/0!</v>
      </c>
      <c r="I7" t="e">
        <f t="shared" si="4"/>
        <v>#DIV/0!</v>
      </c>
      <c r="J7" t="e">
        <f t="shared" si="4"/>
        <v>#DIV/0!</v>
      </c>
      <c r="K7" t="e">
        <f t="shared" si="4"/>
        <v>#DIV/0!</v>
      </c>
      <c r="L7" t="e">
        <f t="shared" si="4"/>
        <v>#DIV/0!</v>
      </c>
      <c r="M7" t="e">
        <f t="shared" si="4"/>
        <v>#DIV/0!</v>
      </c>
    </row>
  </sheetData>
  <sheetProtection algorithmName="SHA-512" hashValue="oifCTl364nbtE5XN4p5R2b9QQr7fhHv4yQY8yWY/v9HJ96Y/hz6osRrbSuuLbHCMypxQ/R8bWBda3ynGrIH8yQ==" saltValue="gZnCwKKhsdEFB5VRiA44jA=="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9</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'March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SUM('April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SUM('April Ledger'!J:J)</f>
        <v>0</v>
      </c>
    </row>
    <row r="13" spans="1:15" x14ac:dyDescent="0.25">
      <c r="A13" s="32"/>
    </row>
    <row r="14" spans="1:15" ht="24" thickBot="1" x14ac:dyDescent="0.4">
      <c r="A14" s="32"/>
      <c r="E14" s="31" t="s">
        <v>27</v>
      </c>
    </row>
    <row r="15" spans="1:15" ht="21" x14ac:dyDescent="0.35">
      <c r="E15" s="28">
        <f>SUM('April Ledger'!N:N)</f>
        <v>0</v>
      </c>
    </row>
    <row r="17" spans="5:10" ht="24" thickBot="1" x14ac:dyDescent="0.4">
      <c r="E17" s="27" t="s">
        <v>4</v>
      </c>
    </row>
    <row r="18" spans="5:10" ht="21" x14ac:dyDescent="0.35">
      <c r="E18" s="28">
        <f>E9-E12-ABS(E15)</f>
        <v>0</v>
      </c>
      <c r="J18" s="33"/>
    </row>
  </sheetData>
  <sheetProtection algorithmName="SHA-512" hashValue="fCFzmXnpG6jmndRwa1F6hHPuhWLPhRqqKnxrwGtKwVjgPe0vkislsaKkM25JtA2yNjI46LEcTMiGI2YMRKdcUQ==" saltValue="pxePBj6Aqm+AbnIscEd7/g==" spinCount="100000" sheet="1" objects="1" scenarios="1"/>
  <mergeCells count="2">
    <mergeCell ref="A1:E1"/>
    <mergeCell ref="G1:J1"/>
  </mergeCells>
  <conditionalFormatting sqref="E18">
    <cfRule type="cellIs" dxfId="152" priority="1" operator="lessThanOrEqual">
      <formula>0</formula>
    </cfRule>
    <cfRule type="cellIs" dxfId="151"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9</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RikiovWQ4zTP5R+IhDsb5QSQ8EGv6KXoYxAskGuw7FFjOSULmtb38dI7IbgmiASvYXfh66agkeefewixRksd4w==" saltValue="gDRUPuKmCGaprPolio6Pag=="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10</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'April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SUM('May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SUM('May Ledger'!J:J)</f>
        <v>0</v>
      </c>
    </row>
    <row r="13" spans="1:15" x14ac:dyDescent="0.25">
      <c r="A13" s="32"/>
    </row>
    <row r="14" spans="1:15" ht="24" thickBot="1" x14ac:dyDescent="0.4">
      <c r="A14" s="32"/>
      <c r="E14" s="31" t="s">
        <v>27</v>
      </c>
    </row>
    <row r="15" spans="1:15" ht="21" x14ac:dyDescent="0.35">
      <c r="E15" s="28">
        <f>SUM('May Ledger'!N:N)</f>
        <v>0</v>
      </c>
    </row>
    <row r="17" spans="5:10" ht="24" thickBot="1" x14ac:dyDescent="0.4">
      <c r="E17" s="27" t="s">
        <v>4</v>
      </c>
    </row>
    <row r="18" spans="5:10" ht="21" x14ac:dyDescent="0.35">
      <c r="E18" s="28">
        <f>E9-E12-ABS(E15)</f>
        <v>0</v>
      </c>
      <c r="J18" s="33"/>
    </row>
  </sheetData>
  <sheetProtection algorithmName="SHA-512" hashValue="I1lfjahWdJAOsEq0SqPI9CGuh+RLUo0hJTrWYGm2Y09aKnStnetI6aW2uf0WxaO7eIyrkNfKta+WBA34wvFn3w==" saltValue="eB/Xyu/fM5bpV7+IMHUaXg==" spinCount="100000" sheet="1" objects="1" scenarios="1"/>
  <mergeCells count="2">
    <mergeCell ref="A1:E1"/>
    <mergeCell ref="G1:J1"/>
  </mergeCells>
  <conditionalFormatting sqref="E18">
    <cfRule type="cellIs" dxfId="135" priority="1" operator="lessThanOrEqual">
      <formula>0</formula>
    </cfRule>
    <cfRule type="cellIs" dxfId="134"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10</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V9nP0RG0YTRlXlaPJYv+ttPNQ6rfby1CBMgRnAYskN9wWhdQRqCw51zrn2IdVEokbEA+FuQk7xS0zm/EyKo2Lg==" saltValue="D+e7qB+K4I0Naf5CK2doTA=="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11</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'May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SUM('June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SUM('June Ledger'!J:J)</f>
        <v>0</v>
      </c>
    </row>
    <row r="13" spans="1:15" x14ac:dyDescent="0.25">
      <c r="A13" s="32"/>
    </row>
    <row r="14" spans="1:15" ht="24" thickBot="1" x14ac:dyDescent="0.4">
      <c r="A14" s="32"/>
      <c r="E14" s="31" t="s">
        <v>27</v>
      </c>
    </row>
    <row r="15" spans="1:15" ht="21" x14ac:dyDescent="0.35">
      <c r="E15" s="28">
        <f>SUM('June Ledger'!N:N)</f>
        <v>0</v>
      </c>
    </row>
    <row r="17" spans="5:10" ht="24" thickBot="1" x14ac:dyDescent="0.4">
      <c r="E17" s="27" t="s">
        <v>4</v>
      </c>
    </row>
    <row r="18" spans="5:10" ht="21" x14ac:dyDescent="0.35">
      <c r="E18" s="28">
        <f>E9-E12-ABS(E15)</f>
        <v>0</v>
      </c>
      <c r="J18" s="33"/>
    </row>
  </sheetData>
  <sheetProtection algorithmName="SHA-512" hashValue="JlCJaXdNFk95kI4wLZjJI8uUCVjg60jKhu+vJ1z59NCMafFoHWbhMULTxxUPwnJKDDkwNOqrpwqF/A+wK/+Jvw==" saltValue="65ZSLNvytCWseyALYyWnGw==" spinCount="100000" sheet="1" objects="1" scenarios="1"/>
  <mergeCells count="2">
    <mergeCell ref="A1:E1"/>
    <mergeCell ref="G1:J1"/>
  </mergeCells>
  <conditionalFormatting sqref="E18">
    <cfRule type="cellIs" dxfId="118" priority="1" operator="lessThanOrEqual">
      <formula>0</formula>
    </cfRule>
    <cfRule type="cellIs" dxfId="117"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11</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og/E7YVH9IXegIIoCn4aVkOYU0M/G35B8qLVslzPdRDsps6grkjCQA8zqECYMIblYtcirELvA0SCg1U6XNf3uQ==" saltValue="6YefpYdGtlk9KvI7mGh7fw=="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12</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'June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SUM('July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SUM('July Ledger'!J:J)</f>
        <v>0</v>
      </c>
    </row>
    <row r="13" spans="1:15" x14ac:dyDescent="0.25">
      <c r="A13" s="32"/>
    </row>
    <row r="14" spans="1:15" ht="24" thickBot="1" x14ac:dyDescent="0.4">
      <c r="A14" s="32"/>
      <c r="E14" s="31" t="s">
        <v>27</v>
      </c>
    </row>
    <row r="15" spans="1:15" ht="21" x14ac:dyDescent="0.35">
      <c r="E15" s="28">
        <f>SUM('July Ledger'!N:N)</f>
        <v>0</v>
      </c>
    </row>
    <row r="17" spans="5:10" ht="24" thickBot="1" x14ac:dyDescent="0.4">
      <c r="E17" s="27" t="s">
        <v>4</v>
      </c>
    </row>
    <row r="18" spans="5:10" ht="21" x14ac:dyDescent="0.35">
      <c r="E18" s="28">
        <f>E9-E12-ABS(E15)</f>
        <v>0</v>
      </c>
      <c r="J18" s="33"/>
    </row>
  </sheetData>
  <sheetProtection algorithmName="SHA-512" hashValue="ojlGs4D5moSDi/eBJc2Wb9inTyutJZ2wmjS4iMgwrXgK4Eij28C6LxgUN3iSuxeWl3H6jt1wK3eNGVbIGX7l9A==" saltValue="x6RMAhLgSzuo1B0GDvNN3w==" spinCount="100000" sheet="1" objects="1" scenarios="1"/>
  <mergeCells count="2">
    <mergeCell ref="A1:E1"/>
    <mergeCell ref="G1:J1"/>
  </mergeCells>
  <conditionalFormatting sqref="E18">
    <cfRule type="cellIs" dxfId="101" priority="1" operator="lessThanOrEqual">
      <formula>0</formula>
    </cfRule>
    <cfRule type="cellIs" dxfId="100"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 sqref="E6"/>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12</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HYgWdp04VYZ01rbE2cieHUqLHOP5zIYqL/9IkuEjwVAvVIrcfHNpA7HgolBxu2zcupops20QX2jKHpIdW9dPVQ==" saltValue="enQVQZnxI6sXC4dd4eaJo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19"/>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13</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'July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SUM('August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SUM('August Ledger'!J:J)</f>
        <v>0</v>
      </c>
    </row>
    <row r="13" spans="1:15" x14ac:dyDescent="0.25">
      <c r="A13" s="32"/>
    </row>
    <row r="14" spans="1:15" ht="24" thickBot="1" x14ac:dyDescent="0.4">
      <c r="A14" s="32"/>
      <c r="E14" s="31" t="s">
        <v>27</v>
      </c>
    </row>
    <row r="15" spans="1:15" ht="21" x14ac:dyDescent="0.35">
      <c r="E15" s="28">
        <f>SUM('August Ledger'!N:N)</f>
        <v>0</v>
      </c>
    </row>
    <row r="17" spans="5:10" ht="24" thickBot="1" x14ac:dyDescent="0.4">
      <c r="E17" s="27" t="s">
        <v>4</v>
      </c>
    </row>
    <row r="18" spans="5:10" ht="21" x14ac:dyDescent="0.35">
      <c r="E18" s="28">
        <f>E9-E12-ABS(E15)</f>
        <v>0</v>
      </c>
      <c r="J18" s="33"/>
    </row>
    <row r="19" spans="5:10" x14ac:dyDescent="0.25">
      <c r="E19" s="69"/>
    </row>
  </sheetData>
  <sheetProtection algorithmName="SHA-512" hashValue="pXLz7dirDWPG6GBiLqk+aMgS+GXvofo1zip1Z/b05Pu9TpgJv+7q1sWtfNEPeb/iOiDmrhlhtYiWuucma2AAnQ==" saltValue="T5naI4NZK96vl05XeagO0w==" spinCount="100000" sheet="1" objects="1" scenarios="1"/>
  <mergeCells count="2">
    <mergeCell ref="A1:E1"/>
    <mergeCell ref="G1:J1"/>
  </mergeCells>
  <conditionalFormatting sqref="E18">
    <cfRule type="cellIs" dxfId="84" priority="1" operator="lessThanOrEqual">
      <formula>0</formula>
    </cfRule>
    <cfRule type="cellIs" dxfId="83"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_x000a_" sqref="E6"/>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13</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iLxCQFfn7huAl29eY3KZcBIlTirbPGSYHUjcTiIizTXA384eccCl6vIfJfHcumPcqgHxNjke8mb6ST2UKK5L7g==" saltValue="LTfGh5vP+PSZBg2cyzLjg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8"/>
  <sheetViews>
    <sheetView tabSelected="1" zoomScale="101" workbookViewId="0">
      <selection activeCell="A2" sqref="A2"/>
    </sheetView>
  </sheetViews>
  <sheetFormatPr defaultColWidth="8.85546875" defaultRowHeight="15" x14ac:dyDescent="0.25"/>
  <cols>
    <col min="1" max="3" width="10.42578125" style="37" customWidth="1"/>
    <col min="4" max="5" width="8.85546875" style="37"/>
    <col min="6" max="6" width="3.7109375" style="37" customWidth="1"/>
    <col min="7" max="7" width="3.28515625" style="37" customWidth="1"/>
    <col min="8" max="8" width="3.42578125" style="37" customWidth="1"/>
    <col min="9" max="9" width="11.7109375" style="37" bestFit="1" customWidth="1"/>
    <col min="10" max="10" width="13.85546875" style="37" customWidth="1"/>
    <col min="11" max="11" width="12.7109375" style="37" bestFit="1" customWidth="1"/>
    <col min="12" max="12" width="1.42578125" style="37" customWidth="1"/>
    <col min="13" max="13" width="17" style="37" customWidth="1"/>
    <col min="14" max="14" width="11.85546875" style="37" bestFit="1" customWidth="1"/>
    <col min="15" max="15" width="14" style="37" customWidth="1"/>
    <col min="16" max="16" width="2.7109375" style="37" customWidth="1"/>
    <col min="17" max="17" width="19.7109375" style="37" bestFit="1" customWidth="1"/>
    <col min="18" max="18" width="13.42578125" style="37" bestFit="1" customWidth="1"/>
    <col min="19" max="19" width="12.7109375" style="37" bestFit="1" customWidth="1"/>
    <col min="20" max="16384" width="8.85546875" style="37"/>
  </cols>
  <sheetData>
    <row r="1" spans="1:19" s="59" customFormat="1" ht="32.25" customHeight="1" x14ac:dyDescent="0.25">
      <c r="A1" s="85" t="s">
        <v>31</v>
      </c>
      <c r="B1" s="85"/>
      <c r="C1" s="85"/>
      <c r="D1" s="85"/>
      <c r="E1" s="85"/>
      <c r="F1" s="85"/>
      <c r="G1" s="85"/>
      <c r="H1" s="85"/>
      <c r="I1" s="85"/>
      <c r="J1" s="85"/>
    </row>
    <row r="3" spans="1:19" x14ac:dyDescent="0.25">
      <c r="I3" s="38"/>
      <c r="J3" s="39"/>
      <c r="K3" s="40"/>
      <c r="M3" s="38"/>
      <c r="N3" s="39"/>
      <c r="O3" s="40"/>
      <c r="Q3" s="38"/>
      <c r="R3" s="39"/>
      <c r="S3" s="40"/>
    </row>
    <row r="4" spans="1:19" ht="23.25" x14ac:dyDescent="0.35">
      <c r="I4" s="63" t="s">
        <v>0</v>
      </c>
      <c r="J4" s="64" t="s">
        <v>28</v>
      </c>
      <c r="K4" s="65" t="s">
        <v>1</v>
      </c>
      <c r="L4" s="41"/>
      <c r="M4" s="63" t="s">
        <v>2</v>
      </c>
      <c r="N4" s="64" t="s">
        <v>28</v>
      </c>
      <c r="O4" s="65" t="s">
        <v>1</v>
      </c>
      <c r="P4" s="41"/>
      <c r="Q4" s="63" t="s">
        <v>3</v>
      </c>
      <c r="R4" s="64" t="s">
        <v>28</v>
      </c>
      <c r="S4" s="65" t="s">
        <v>1</v>
      </c>
    </row>
    <row r="5" spans="1:19" ht="38.25" x14ac:dyDescent="0.35">
      <c r="I5" s="60" t="s">
        <v>18</v>
      </c>
      <c r="J5" s="62">
        <v>42736</v>
      </c>
      <c r="K5" s="61">
        <v>2000</v>
      </c>
      <c r="L5" s="42"/>
      <c r="M5" s="60" t="s">
        <v>21</v>
      </c>
      <c r="N5" s="62">
        <v>42736</v>
      </c>
      <c r="O5" s="61">
        <v>400</v>
      </c>
      <c r="P5" s="42"/>
      <c r="Q5" s="66" t="s">
        <v>30</v>
      </c>
      <c r="R5" s="62">
        <v>42736</v>
      </c>
      <c r="S5" s="61">
        <v>100</v>
      </c>
    </row>
    <row r="6" spans="1:19" ht="18.75" x14ac:dyDescent="0.3">
      <c r="I6" s="60" t="s">
        <v>19</v>
      </c>
      <c r="J6" s="62">
        <v>42738</v>
      </c>
      <c r="K6" s="61">
        <v>1500</v>
      </c>
      <c r="M6" s="60" t="s">
        <v>22</v>
      </c>
      <c r="N6" s="62">
        <v>42740</v>
      </c>
      <c r="O6" s="61">
        <v>500</v>
      </c>
      <c r="Q6" s="60" t="s">
        <v>30</v>
      </c>
      <c r="R6" s="62">
        <v>42737</v>
      </c>
      <c r="S6" s="61">
        <v>10</v>
      </c>
    </row>
    <row r="7" spans="1:19" ht="18.75" x14ac:dyDescent="0.3">
      <c r="I7" s="60" t="s">
        <v>20</v>
      </c>
      <c r="J7" s="62">
        <v>42740</v>
      </c>
      <c r="K7" s="61">
        <v>2000</v>
      </c>
      <c r="M7" s="60" t="s">
        <v>23</v>
      </c>
      <c r="N7" s="62">
        <v>42741</v>
      </c>
      <c r="O7" s="61">
        <v>100</v>
      </c>
      <c r="Q7" s="60" t="s">
        <v>30</v>
      </c>
      <c r="R7" s="62">
        <v>42750</v>
      </c>
      <c r="S7" s="61">
        <v>50</v>
      </c>
    </row>
    <row r="8" spans="1:19" ht="18.75" x14ac:dyDescent="0.3">
      <c r="J8" s="43"/>
      <c r="M8" s="60" t="s">
        <v>29</v>
      </c>
      <c r="N8" s="62">
        <v>42739</v>
      </c>
      <c r="O8" s="61">
        <v>114</v>
      </c>
    </row>
    <row r="28" spans="9:9" x14ac:dyDescent="0.25">
      <c r="I28" s="69"/>
    </row>
  </sheetData>
  <sheetProtection algorithmName="SHA-512" hashValue="lfzSOHUz3DekMmyVg7BTcVMw/Zi4WKAen2l2Yk3pquf738ibReKDAjwgmREgC+ZRnkhw05yHH4pWzElefIKCEA==" saltValue="CdAZ1IQXuLSzO+E87dRPug==" spinCount="100000" sheet="1" objects="1" scenarios="1"/>
  <mergeCells count="1">
    <mergeCell ref="A1:J1"/>
  </mergeCells>
  <dataValidations count="2">
    <dataValidation allowBlank="1" showInputMessage="1" showErrorMessage="1" prompt="You an change the title of your worksheet here! Just double click to rename this sheet and all other sheets will be renamed as well." sqref="A1:J1"/>
    <dataValidation allowBlank="1" showErrorMessage="1" promptTitle="Insert Title Here" prompt="You can insert your own custom title here. It will automatically update all the sheets to represent your title." sqref="K1:XFD1"/>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14</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'August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SUM('September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SUM('September Ledger'!J:J)</f>
        <v>0</v>
      </c>
    </row>
    <row r="13" spans="1:15" x14ac:dyDescent="0.25">
      <c r="A13" s="32"/>
    </row>
    <row r="14" spans="1:15" ht="24" thickBot="1" x14ac:dyDescent="0.4">
      <c r="A14" s="32"/>
      <c r="E14" s="31" t="s">
        <v>27</v>
      </c>
    </row>
    <row r="15" spans="1:15" ht="21" x14ac:dyDescent="0.35">
      <c r="E15" s="28">
        <f>SUM('September Ledger'!N:N)</f>
        <v>0</v>
      </c>
    </row>
    <row r="17" spans="5:10" ht="24" thickBot="1" x14ac:dyDescent="0.4">
      <c r="E17" s="27" t="s">
        <v>4</v>
      </c>
    </row>
    <row r="18" spans="5:10" ht="21" x14ac:dyDescent="0.35">
      <c r="E18" s="28">
        <f>E9-E12-ABS(E15)</f>
        <v>0</v>
      </c>
      <c r="J18" s="33"/>
    </row>
  </sheetData>
  <sheetProtection algorithmName="SHA-512" hashValue="0usvJl5tfQk29So8rY+PND2l/XPScWa0C2NPW36I9gVv5rblMDt3IWpw5W9y3OvYuY0m24wK/W9tSvNOhwNNGA==" saltValue="EN3/ZWE3EbxftnBvlmx1EQ==" spinCount="100000" sheet="1" objects="1" scenarios="1"/>
  <mergeCells count="2">
    <mergeCell ref="A1:E1"/>
    <mergeCell ref="G1:J1"/>
  </mergeCells>
  <conditionalFormatting sqref="E18">
    <cfRule type="cellIs" dxfId="67" priority="1" operator="lessThanOrEqual">
      <formula>0</formula>
    </cfRule>
    <cfRule type="cellIs" dxfId="66"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_x000a_" sqref="E6"/>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14</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3AeMHT5XPyabh3Cm/L4go2wzf30qkGahySkgr9Z+mrABB6SVA7LGAakelZACemxVdSGD+MLZhHqjkAe+2YKWjQ==" saltValue="QgIDapmRsXpuw4MxWihbww=="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15</v>
      </c>
      <c r="H1" s="89"/>
      <c r="I1" s="89"/>
      <c r="J1" s="89"/>
    </row>
    <row r="3" spans="1:15" ht="18.75" x14ac:dyDescent="0.3">
      <c r="A3" s="23"/>
      <c r="B3" s="23"/>
      <c r="C3" s="23"/>
      <c r="E3" s="25" t="s">
        <v>5</v>
      </c>
    </row>
    <row r="4" spans="1:15" x14ac:dyDescent="0.25">
      <c r="A4" s="26"/>
      <c r="B4" s="23"/>
      <c r="C4" s="23"/>
    </row>
    <row r="5" spans="1:15" ht="24" thickBot="1" x14ac:dyDescent="0.4">
      <c r="A5" s="6" t="s">
        <v>34</v>
      </c>
      <c r="B5" s="23"/>
      <c r="C5" s="23"/>
      <c r="E5" s="27" t="s">
        <v>35</v>
      </c>
    </row>
    <row r="6" spans="1:15" ht="21" x14ac:dyDescent="0.35">
      <c r="A6" s="23"/>
      <c r="B6" s="23"/>
      <c r="C6" s="23"/>
      <c r="E6" s="28">
        <f>'September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SUM('October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SUM('October Ledger'!J:J)</f>
        <v>0</v>
      </c>
    </row>
    <row r="13" spans="1:15" x14ac:dyDescent="0.25">
      <c r="A13" s="32"/>
    </row>
    <row r="14" spans="1:15" ht="24" thickBot="1" x14ac:dyDescent="0.4">
      <c r="A14" s="32"/>
      <c r="E14" s="31" t="s">
        <v>27</v>
      </c>
    </row>
    <row r="15" spans="1:15" ht="21" x14ac:dyDescent="0.35">
      <c r="E15" s="28">
        <f>SUM('October Ledger'!N:N)</f>
        <v>0</v>
      </c>
    </row>
    <row r="17" spans="5:10" ht="24" thickBot="1" x14ac:dyDescent="0.4">
      <c r="E17" s="27" t="s">
        <v>4</v>
      </c>
    </row>
    <row r="18" spans="5:10" ht="21" x14ac:dyDescent="0.35">
      <c r="E18" s="28">
        <f>E9-E12-ABS(E15)</f>
        <v>0</v>
      </c>
      <c r="J18" s="33"/>
    </row>
  </sheetData>
  <sheetProtection algorithmName="SHA-512" hashValue="0ZPDTX/z0cA1Wh7ejWO1vwbNbUqzNq+6blkqGtPHvEE/jJXDOX3oRC52KGiDUP4/uc/OSM0vLRz5FuzCyQYlIg==" saltValue="WVssqK4GkbaMDmGw2yBKsA==" spinCount="100000" sheet="1" objects="1" scenarios="1"/>
  <mergeCells count="2">
    <mergeCell ref="A1:E1"/>
    <mergeCell ref="G1:J1"/>
  </mergeCells>
  <conditionalFormatting sqref="E18">
    <cfRule type="cellIs" dxfId="50" priority="1" operator="lessThanOrEqual">
      <formula>0</formula>
    </cfRule>
    <cfRule type="cellIs" dxfId="49"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 sqref="E6"/>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15</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EJCx38mTBC6/ZsGril/3uetux3f2nPMiYtphu8k2s4hcD/TiA45vKZE0LUwPpzRDSDdePLkgQ6AaBlBsW+PdXQ==" saltValue="GRO+xfGu8sxK1/9xqTdPEA=="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16</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'October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SUM('November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SUM('November Ledger'!J:J)</f>
        <v>0</v>
      </c>
    </row>
    <row r="13" spans="1:15" x14ac:dyDescent="0.25">
      <c r="A13" s="32"/>
    </row>
    <row r="14" spans="1:15" ht="24" thickBot="1" x14ac:dyDescent="0.4">
      <c r="A14" s="32"/>
      <c r="E14" s="31" t="s">
        <v>27</v>
      </c>
    </row>
    <row r="15" spans="1:15" ht="21" x14ac:dyDescent="0.35">
      <c r="E15" s="28">
        <f>SUM('November Ledger'!N:N)</f>
        <v>0</v>
      </c>
    </row>
    <row r="17" spans="5:10" ht="24" thickBot="1" x14ac:dyDescent="0.4">
      <c r="E17" s="27" t="s">
        <v>4</v>
      </c>
    </row>
    <row r="18" spans="5:10" ht="21" x14ac:dyDescent="0.35">
      <c r="E18" s="28">
        <f>E9-E12-ABS(E15)</f>
        <v>0</v>
      </c>
      <c r="J18" s="33"/>
    </row>
  </sheetData>
  <sheetProtection algorithmName="SHA-512" hashValue="3jdmhGwfVnVnJOcoTvblYVmoLmmPBwxrQ2CdiwCUeIW3sBafOHbRcEsXvH1dkeAT9nMmNecjgFniSaEPGZBhRw==" saltValue="XAL0KKyC1UMmqJe1pSlSGg==" spinCount="100000" sheet="1" objects="1" scenarios="1"/>
  <mergeCells count="2">
    <mergeCell ref="A1:E1"/>
    <mergeCell ref="G1:J1"/>
  </mergeCells>
  <conditionalFormatting sqref="E18">
    <cfRule type="cellIs" dxfId="33" priority="1" operator="lessThanOrEqual">
      <formula>0</formula>
    </cfRule>
    <cfRule type="cellIs" dxfId="32"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InputMessage="1" showErrorMessage="1" promptTitle="Rollover Income" prompt="This is the income that was unspent in the previous month. It is automatcally calculated from the previous month."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16</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2nHV1hXYoFcU9QDTNNM/GK6O6mvWy6naZjYFk/qPe2ld87tL7ZHqAwaf8I2ocLC5dhaY5/87NxJ5aPKezkr1ZA==" saltValue="VmhFvMwVbG0xQxuGUyZUog=="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17</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'November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SUM('December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SUM('December Ledger'!J:J)</f>
        <v>0</v>
      </c>
    </row>
    <row r="13" spans="1:15" x14ac:dyDescent="0.25">
      <c r="A13" s="32"/>
    </row>
    <row r="14" spans="1:15" ht="24" thickBot="1" x14ac:dyDescent="0.4">
      <c r="A14" s="32"/>
      <c r="E14" s="31" t="s">
        <v>27</v>
      </c>
    </row>
    <row r="15" spans="1:15" ht="21" x14ac:dyDescent="0.35">
      <c r="E15" s="28">
        <f>SUM('December Ledger'!N:N)</f>
        <v>0</v>
      </c>
    </row>
    <row r="17" spans="5:10" ht="24" thickBot="1" x14ac:dyDescent="0.4">
      <c r="E17" s="27" t="s">
        <v>4</v>
      </c>
    </row>
    <row r="18" spans="5:10" ht="21" x14ac:dyDescent="0.35">
      <c r="E18" s="28">
        <f>E9-E12-ABS(E15)</f>
        <v>0</v>
      </c>
      <c r="J18" s="33"/>
    </row>
  </sheetData>
  <sheetProtection algorithmName="SHA-512" hashValue="6iMVcrmsOBS3KI1z+fvkHVqu9ruONGD968is5/MOkdxNfbXUk5jbEb7rv9mcrEHXCH7CXkliiREtyla81z7pAA==" saltValue="5yv4KDGHTAaK8baE3VaPdw==" spinCount="100000" sheet="1" objects="1" scenarios="1"/>
  <mergeCells count="2">
    <mergeCell ref="A1:E1"/>
    <mergeCell ref="G1:J1"/>
  </mergeCells>
  <conditionalFormatting sqref="E18">
    <cfRule type="cellIs" dxfId="16" priority="1" operator="lessThanOrEqual">
      <formula>0</formula>
    </cfRule>
    <cfRule type="cellIs" dxfId="15"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35"/>
  <sheetViews>
    <sheetView workbookViewId="0">
      <selection activeCell="D4" sqref="D4"/>
    </sheetView>
  </sheetViews>
  <sheetFormatPr defaultColWidth="8.85546875" defaultRowHeight="15" x14ac:dyDescent="0.25"/>
  <cols>
    <col min="1" max="3" width="10.42578125" style="46" customWidth="1"/>
    <col min="4" max="4" width="18.7109375" style="47" customWidth="1"/>
    <col min="5" max="5" width="14.85546875" style="48" customWidth="1"/>
    <col min="6" max="6" width="19.28515625" style="49" customWidth="1"/>
    <col min="7" max="7" width="6.42578125" style="46" customWidth="1"/>
    <col min="8" max="8" width="21.28515625" style="47" customWidth="1"/>
    <col min="9" max="9" width="13.7109375" style="48" customWidth="1"/>
    <col min="10" max="10" width="17.5703125" style="49" bestFit="1" customWidth="1"/>
    <col min="11" max="11" width="4.140625" style="46" customWidth="1"/>
    <col min="12" max="12" width="19.7109375" style="47" customWidth="1"/>
    <col min="13" max="13" width="14.140625" style="48" customWidth="1"/>
    <col min="14" max="14" width="17.5703125" style="49" bestFit="1" customWidth="1"/>
    <col min="15" max="16384" width="8.85546875" style="46"/>
  </cols>
  <sheetData>
    <row r="1" spans="1:14" s="44" customFormat="1" ht="32.25" customHeight="1" x14ac:dyDescent="0.25">
      <c r="A1" s="92" t="str">
        <f>Title</f>
        <v>UWYO Financial Wellness Budgeting Sheet</v>
      </c>
      <c r="B1" s="92"/>
      <c r="C1" s="92"/>
      <c r="D1" s="92"/>
      <c r="E1" s="92"/>
      <c r="F1" s="92"/>
      <c r="H1" s="93" t="s">
        <v>17</v>
      </c>
      <c r="I1" s="93"/>
      <c r="J1" s="93"/>
    </row>
    <row r="2" spans="1:14" x14ac:dyDescent="0.25">
      <c r="A2" s="45"/>
      <c r="B2" s="45"/>
    </row>
    <row r="3" spans="1:14" s="50" customFormat="1" ht="21" customHeight="1" x14ac:dyDescent="0.35">
      <c r="D3" s="51" t="s">
        <v>0</v>
      </c>
      <c r="E3" s="52" t="s">
        <v>28</v>
      </c>
      <c r="F3" s="53" t="s">
        <v>1</v>
      </c>
      <c r="G3" s="54"/>
      <c r="H3" s="51" t="s">
        <v>2</v>
      </c>
      <c r="I3" s="52" t="s">
        <v>28</v>
      </c>
      <c r="J3" s="53" t="s">
        <v>1</v>
      </c>
      <c r="K3" s="54"/>
      <c r="L3" s="51" t="s">
        <v>3</v>
      </c>
      <c r="M3" s="52" t="s">
        <v>28</v>
      </c>
      <c r="N3" s="53" t="s">
        <v>1</v>
      </c>
    </row>
    <row r="4" spans="1:14" ht="18.75" customHeight="1" x14ac:dyDescent="0.35">
      <c r="D4" s="55"/>
      <c r="E4" s="56"/>
      <c r="F4" s="57"/>
      <c r="G4" s="50"/>
      <c r="H4" s="55"/>
      <c r="I4" s="56"/>
      <c r="J4" s="57"/>
      <c r="K4" s="50"/>
      <c r="L4" s="58"/>
      <c r="M4" s="56"/>
      <c r="N4" s="57"/>
    </row>
    <row r="5" spans="1:14" ht="18.75" x14ac:dyDescent="0.3">
      <c r="D5" s="55"/>
      <c r="E5" s="56"/>
      <c r="F5" s="57"/>
      <c r="H5" s="55"/>
      <c r="I5" s="56"/>
      <c r="J5" s="57"/>
      <c r="L5" s="55"/>
      <c r="M5" s="56"/>
      <c r="N5" s="57"/>
    </row>
    <row r="6" spans="1:14" ht="18.75" x14ac:dyDescent="0.3">
      <c r="D6" s="55"/>
      <c r="E6" s="56"/>
      <c r="F6" s="57"/>
      <c r="H6" s="55"/>
      <c r="I6" s="56"/>
      <c r="J6" s="57"/>
      <c r="L6" s="55"/>
      <c r="M6" s="56"/>
      <c r="N6" s="57"/>
    </row>
    <row r="7" spans="1:14" ht="18.75" x14ac:dyDescent="0.3">
      <c r="D7" s="55"/>
      <c r="E7" s="56"/>
      <c r="F7" s="57"/>
      <c r="H7" s="55"/>
      <c r="I7" s="56"/>
      <c r="J7" s="57"/>
      <c r="L7" s="55"/>
      <c r="M7" s="56"/>
      <c r="N7" s="57"/>
    </row>
    <row r="8" spans="1:14" ht="18.75" x14ac:dyDescent="0.3">
      <c r="D8" s="55"/>
      <c r="E8" s="56"/>
      <c r="F8" s="57"/>
      <c r="H8" s="55"/>
      <c r="I8" s="56"/>
      <c r="J8" s="57"/>
      <c r="L8" s="55"/>
      <c r="M8" s="56"/>
      <c r="N8" s="57"/>
    </row>
    <row r="9" spans="1:14" ht="18.75" x14ac:dyDescent="0.3">
      <c r="D9" s="55"/>
      <c r="E9" s="56"/>
      <c r="F9" s="57"/>
      <c r="H9" s="55"/>
      <c r="I9" s="56"/>
      <c r="J9" s="57"/>
      <c r="L9" s="55"/>
      <c r="M9" s="56"/>
      <c r="N9" s="57"/>
    </row>
    <row r="10" spans="1:14" ht="18.75" x14ac:dyDescent="0.3">
      <c r="D10" s="55"/>
      <c r="E10" s="56"/>
      <c r="F10" s="57"/>
      <c r="H10" s="55"/>
      <c r="I10" s="56"/>
      <c r="J10" s="57"/>
      <c r="L10" s="55"/>
      <c r="M10" s="56"/>
      <c r="N10" s="57"/>
    </row>
    <row r="11" spans="1:14" ht="18.75" x14ac:dyDescent="0.3">
      <c r="D11" s="55"/>
      <c r="E11" s="56"/>
      <c r="F11" s="57"/>
      <c r="H11" s="55"/>
      <c r="I11" s="56"/>
      <c r="J11" s="57"/>
      <c r="L11" s="55"/>
      <c r="M11" s="56"/>
      <c r="N11" s="57"/>
    </row>
    <row r="12" spans="1:14" ht="18.75" x14ac:dyDescent="0.3">
      <c r="D12" s="55"/>
      <c r="E12" s="56"/>
      <c r="F12" s="57"/>
      <c r="H12" s="55"/>
      <c r="I12" s="56"/>
      <c r="J12" s="57"/>
      <c r="L12" s="55"/>
      <c r="M12" s="56"/>
      <c r="N12" s="57"/>
    </row>
    <row r="13" spans="1:14" ht="18.75" x14ac:dyDescent="0.3">
      <c r="D13" s="55"/>
      <c r="E13" s="56"/>
      <c r="F13" s="57"/>
      <c r="H13" s="55"/>
      <c r="I13" s="56"/>
      <c r="J13" s="57"/>
      <c r="L13" s="55"/>
      <c r="M13" s="56"/>
      <c r="N13" s="57"/>
    </row>
    <row r="14" spans="1:14" ht="18.75" x14ac:dyDescent="0.3">
      <c r="D14" s="55"/>
      <c r="E14" s="56"/>
      <c r="F14" s="57"/>
      <c r="H14" s="55"/>
      <c r="I14" s="56"/>
      <c r="J14" s="57"/>
      <c r="L14" s="55"/>
      <c r="M14" s="56"/>
      <c r="N14" s="57"/>
    </row>
    <row r="15" spans="1:14" ht="18.75" x14ac:dyDescent="0.3">
      <c r="D15" s="55"/>
      <c r="E15" s="56"/>
      <c r="F15" s="57"/>
      <c r="H15" s="55"/>
      <c r="I15" s="17"/>
      <c r="J15" s="57"/>
      <c r="L15" s="55"/>
      <c r="M15" s="56"/>
      <c r="N15" s="57"/>
    </row>
    <row r="16" spans="1:14" ht="18.75" x14ac:dyDescent="0.3">
      <c r="D16" s="55"/>
      <c r="E16" s="56"/>
      <c r="F16" s="57"/>
      <c r="H16" s="55"/>
      <c r="I16" s="56"/>
      <c r="J16" s="57"/>
      <c r="L16" s="55"/>
      <c r="M16" s="56"/>
      <c r="N16" s="57"/>
    </row>
    <row r="17" spans="4:14" ht="18.75" x14ac:dyDescent="0.3">
      <c r="D17" s="55"/>
      <c r="E17" s="56"/>
      <c r="F17" s="57"/>
      <c r="H17" s="55"/>
      <c r="I17" s="56"/>
      <c r="J17" s="57"/>
      <c r="L17" s="55"/>
      <c r="M17" s="56"/>
      <c r="N17" s="57"/>
    </row>
    <row r="18" spans="4:14" ht="18.75" x14ac:dyDescent="0.3">
      <c r="D18" s="55"/>
      <c r="E18" s="56"/>
      <c r="F18" s="57"/>
      <c r="H18" s="55"/>
      <c r="I18" s="56"/>
      <c r="J18" s="57"/>
      <c r="L18" s="55"/>
      <c r="M18" s="56"/>
      <c r="N18" s="57"/>
    </row>
    <row r="19" spans="4:14" ht="18.75" x14ac:dyDescent="0.3">
      <c r="D19" s="55"/>
      <c r="E19" s="56"/>
      <c r="F19" s="57"/>
      <c r="H19" s="55"/>
      <c r="I19" s="56"/>
      <c r="J19" s="57"/>
      <c r="L19" s="55"/>
      <c r="M19" s="56"/>
      <c r="N19" s="57"/>
    </row>
    <row r="20" spans="4:14" ht="18.75" x14ac:dyDescent="0.3">
      <c r="D20" s="55"/>
      <c r="E20" s="56"/>
      <c r="F20" s="57"/>
      <c r="H20" s="55"/>
      <c r="I20" s="56"/>
      <c r="J20" s="57"/>
      <c r="L20" s="55"/>
      <c r="M20" s="17"/>
      <c r="N20" s="57"/>
    </row>
    <row r="21" spans="4:14" ht="18.75" x14ac:dyDescent="0.3">
      <c r="D21" s="55"/>
      <c r="E21" s="56"/>
      <c r="F21" s="57"/>
      <c r="H21" s="55"/>
      <c r="I21" s="56"/>
      <c r="J21" s="57"/>
      <c r="L21" s="55"/>
      <c r="M21" s="56"/>
      <c r="N21" s="57"/>
    </row>
    <row r="22" spans="4:14" ht="18.75" x14ac:dyDescent="0.3">
      <c r="D22" s="55"/>
      <c r="E22" s="56"/>
      <c r="F22" s="57"/>
      <c r="H22" s="55"/>
      <c r="I22" s="56"/>
      <c r="J22" s="57"/>
      <c r="L22" s="55"/>
      <c r="M22" s="56"/>
      <c r="N22" s="57"/>
    </row>
    <row r="23" spans="4:14" ht="18.75" x14ac:dyDescent="0.3">
      <c r="D23" s="55"/>
      <c r="E23" s="56"/>
      <c r="F23" s="57"/>
      <c r="H23" s="55"/>
      <c r="I23" s="56"/>
      <c r="J23" s="57"/>
      <c r="L23" s="55"/>
      <c r="M23" s="56"/>
      <c r="N23" s="57"/>
    </row>
    <row r="24" spans="4:14" ht="18.75" x14ac:dyDescent="0.3">
      <c r="D24" s="55"/>
      <c r="E24" s="56"/>
      <c r="F24" s="57"/>
      <c r="H24" s="55"/>
      <c r="I24" s="56"/>
      <c r="J24" s="57"/>
      <c r="L24" s="55"/>
      <c r="M24" s="56"/>
      <c r="N24" s="57"/>
    </row>
    <row r="25" spans="4:14" ht="18.75" x14ac:dyDescent="0.3">
      <c r="D25" s="55"/>
      <c r="E25" s="56"/>
      <c r="F25" s="57"/>
      <c r="H25" s="55"/>
      <c r="I25" s="56"/>
      <c r="J25" s="57"/>
      <c r="L25" s="55"/>
      <c r="M25" s="56"/>
      <c r="N25" s="57"/>
    </row>
    <row r="26" spans="4:14" ht="18.75" x14ac:dyDescent="0.3">
      <c r="D26" s="55"/>
      <c r="E26" s="56"/>
      <c r="F26" s="57"/>
      <c r="H26" s="55"/>
      <c r="I26" s="56"/>
      <c r="J26" s="57"/>
      <c r="L26" s="55"/>
      <c r="M26" s="56"/>
      <c r="N26" s="57"/>
    </row>
    <row r="27" spans="4:14" ht="18.75" x14ac:dyDescent="0.3">
      <c r="D27" s="55"/>
      <c r="E27" s="56"/>
      <c r="F27" s="57"/>
      <c r="H27" s="55"/>
      <c r="I27" s="56"/>
      <c r="J27" s="57"/>
      <c r="L27" s="55"/>
      <c r="M27" s="56"/>
      <c r="N27" s="57"/>
    </row>
    <row r="28" spans="4:14" ht="18.75" x14ac:dyDescent="0.3">
      <c r="D28" s="55"/>
      <c r="E28" s="56"/>
      <c r="F28" s="57"/>
      <c r="H28" s="55"/>
      <c r="I28" s="56"/>
      <c r="J28" s="57"/>
      <c r="L28" s="55"/>
      <c r="M28" s="56"/>
      <c r="N28" s="57"/>
    </row>
    <row r="29" spans="4:14" ht="18.75" x14ac:dyDescent="0.3">
      <c r="D29" s="55"/>
      <c r="E29" s="56"/>
      <c r="F29" s="57"/>
      <c r="H29" s="55"/>
      <c r="I29" s="56"/>
      <c r="J29" s="57"/>
      <c r="L29" s="55"/>
      <c r="M29" s="56"/>
      <c r="N29" s="57"/>
    </row>
    <row r="30" spans="4:14" ht="18.75" x14ac:dyDescent="0.3">
      <c r="D30" s="55"/>
      <c r="E30" s="56"/>
      <c r="F30" s="57"/>
      <c r="H30" s="55"/>
      <c r="I30" s="56"/>
      <c r="J30" s="57"/>
      <c r="L30" s="55"/>
      <c r="M30" s="56"/>
      <c r="N30" s="57"/>
    </row>
    <row r="31" spans="4:14" ht="18.75" x14ac:dyDescent="0.3">
      <c r="D31" s="55"/>
      <c r="E31" s="56"/>
      <c r="F31" s="57"/>
      <c r="H31" s="55"/>
      <c r="I31" s="56"/>
      <c r="J31" s="57"/>
      <c r="L31" s="55"/>
      <c r="M31" s="56"/>
      <c r="N31" s="57"/>
    </row>
    <row r="32" spans="4:14" ht="18.75" x14ac:dyDescent="0.3">
      <c r="D32" s="55"/>
      <c r="E32" s="56"/>
      <c r="F32" s="57"/>
      <c r="H32" s="55"/>
      <c r="I32" s="56"/>
      <c r="J32" s="57"/>
      <c r="L32" s="55"/>
      <c r="M32" s="56"/>
      <c r="N32" s="57"/>
    </row>
    <row r="33" spans="4:14" ht="18.75" x14ac:dyDescent="0.3">
      <c r="D33" s="55"/>
      <c r="E33" s="56"/>
      <c r="F33" s="57"/>
      <c r="H33" s="55"/>
      <c r="I33" s="56"/>
      <c r="J33" s="57"/>
      <c r="L33" s="55"/>
      <c r="M33" s="56"/>
      <c r="N33" s="57"/>
    </row>
    <row r="34" spans="4:14" ht="18.75" x14ac:dyDescent="0.3">
      <c r="D34" s="55"/>
      <c r="E34" s="56"/>
      <c r="F34" s="57"/>
      <c r="H34" s="55"/>
      <c r="I34" s="56"/>
      <c r="J34" s="57"/>
      <c r="L34" s="55"/>
      <c r="M34" s="56"/>
      <c r="N34" s="57"/>
    </row>
    <row r="35" spans="4:14" ht="18.75" x14ac:dyDescent="0.3">
      <c r="D35" s="55"/>
      <c r="E35" s="56"/>
      <c r="F35" s="57"/>
      <c r="H35" s="55"/>
      <c r="I35" s="56"/>
      <c r="J35" s="57"/>
      <c r="L35" s="55"/>
      <c r="M35" s="56"/>
      <c r="N35" s="57"/>
    </row>
  </sheetData>
  <sheetProtection algorithmName="SHA-512" hashValue="aVxecoEHDgc90UDAGAGbdLHjjtcPT8V7RspXZPcbFlxtmrRTO2t4X356FhtrWvWhtGqcmbfPCSny1autYkHNPg==" saltValue="Sf+n9yaUCFoQNQ1+N3nzKw=="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3"/>
  <sheetViews>
    <sheetView workbookViewId="0">
      <selection activeCell="D2" sqref="D2"/>
    </sheetView>
  </sheetViews>
  <sheetFormatPr defaultColWidth="8.85546875" defaultRowHeight="15" x14ac:dyDescent="0.25"/>
  <cols>
    <col min="1" max="3" width="10.42578125" style="2" customWidth="1"/>
    <col min="4" max="4" width="16.42578125" style="2" customWidth="1"/>
    <col min="5" max="5" width="14.7109375" style="2" bestFit="1" customWidth="1"/>
    <col min="6" max="6" width="14.28515625" style="2" bestFit="1" customWidth="1"/>
    <col min="7" max="7" width="15.5703125" style="2" bestFit="1" customWidth="1"/>
    <col min="8" max="8" width="13.85546875" style="2" customWidth="1"/>
    <col min="9" max="9" width="14.7109375" style="2" customWidth="1"/>
    <col min="10" max="10" width="17.7109375" style="2" bestFit="1" customWidth="1"/>
    <col min="11" max="16384" width="8.85546875" style="2"/>
  </cols>
  <sheetData>
    <row r="1" spans="1:16" s="86" customFormat="1" ht="32.25" customHeight="1" x14ac:dyDescent="0.25">
      <c r="A1" s="86" t="str">
        <f>Title</f>
        <v>UWYO Financial Wellness Budgeting Sheet</v>
      </c>
    </row>
    <row r="3" spans="1:16" ht="42.75" thickBot="1" x14ac:dyDescent="0.4">
      <c r="A3" s="16"/>
      <c r="B3" s="16"/>
      <c r="C3" s="16"/>
      <c r="F3" s="10" t="s">
        <v>0</v>
      </c>
      <c r="G3" s="84" t="s">
        <v>35</v>
      </c>
      <c r="H3" s="10" t="s">
        <v>2</v>
      </c>
      <c r="I3" s="10" t="s">
        <v>3</v>
      </c>
      <c r="J3" s="10" t="s">
        <v>4</v>
      </c>
    </row>
    <row r="4" spans="1:16" ht="21" x14ac:dyDescent="0.35">
      <c r="A4" s="6"/>
      <c r="B4" s="7"/>
      <c r="C4" s="7"/>
      <c r="E4" s="22" t="s">
        <v>6</v>
      </c>
      <c r="F4" s="76">
        <f>'January Summary'!$E$6</f>
        <v>0</v>
      </c>
      <c r="G4" s="73"/>
      <c r="H4" s="71">
        <f>'January Summary'!$E$9</f>
        <v>0</v>
      </c>
      <c r="I4" s="71">
        <f>'January Summary'!$E$12</f>
        <v>0</v>
      </c>
      <c r="J4" s="74">
        <f>'January Summary'!$E$15</f>
        <v>0</v>
      </c>
      <c r="M4" s="9"/>
      <c r="N4" s="9"/>
      <c r="O4" s="9"/>
      <c r="P4" s="9"/>
    </row>
    <row r="5" spans="1:16" ht="21" x14ac:dyDescent="0.35">
      <c r="A5" s="6"/>
      <c r="B5" s="7"/>
      <c r="C5" s="7"/>
      <c r="E5" s="22" t="s">
        <v>7</v>
      </c>
      <c r="F5" s="77">
        <f>IF(SUM('February Ledger'!F4:F34)=0,0,'February Summary'!$E$9-'February Summary'!$E$6)</f>
        <v>0</v>
      </c>
      <c r="G5" s="72">
        <f>J4</f>
        <v>0</v>
      </c>
      <c r="H5" s="72">
        <f>'February Summary'!$E$12</f>
        <v>0</v>
      </c>
      <c r="I5" s="72">
        <f>'February Summary'!$E$15</f>
        <v>0</v>
      </c>
      <c r="J5" s="75">
        <f>IF(SUM('February Ledger'!F:F)=0,0,'February Summary'!$E$18)</f>
        <v>0</v>
      </c>
    </row>
    <row r="6" spans="1:16" ht="21" x14ac:dyDescent="0.35">
      <c r="A6" s="7"/>
      <c r="B6" s="7"/>
      <c r="C6" s="7"/>
      <c r="E6" s="22" t="s">
        <v>8</v>
      </c>
      <c r="F6" s="77">
        <f>IF(SUM('March Ledger'!F:F)=0,0,'March Summary'!$E$9-'March Summary'!$E$6)</f>
        <v>0</v>
      </c>
      <c r="G6" s="72">
        <f t="shared" ref="G6:G15" si="0">J5</f>
        <v>0</v>
      </c>
      <c r="H6" s="72">
        <f>'March Summary'!$E$12</f>
        <v>0</v>
      </c>
      <c r="I6" s="72">
        <f>'March Summary'!$E$15</f>
        <v>0</v>
      </c>
      <c r="J6" s="75">
        <f>IF(SUM('March Ledger'!F:F)=0,0,'March Summary'!$E$18)</f>
        <v>0</v>
      </c>
    </row>
    <row r="7" spans="1:16" ht="21" x14ac:dyDescent="0.35">
      <c r="A7" s="8"/>
      <c r="B7" s="8">
        <f>IF(A7&lt;=0,0,A7)</f>
        <v>0</v>
      </c>
      <c r="C7" s="7"/>
      <c r="E7" s="22" t="s">
        <v>9</v>
      </c>
      <c r="F7" s="77">
        <f>IF(SUM('April Ledger'!F:F)=0,0,'April Summary'!$E$9-'April Summary'!$E$6)</f>
        <v>0</v>
      </c>
      <c r="G7" s="72">
        <f t="shared" si="0"/>
        <v>0</v>
      </c>
      <c r="H7" s="72">
        <f>'April Summary'!$E$12</f>
        <v>0</v>
      </c>
      <c r="I7" s="72">
        <f>'April Summary'!$E$15</f>
        <v>0</v>
      </c>
      <c r="J7" s="75">
        <f>IF(SUM('April Ledger'!F:F=0),0,'April Summary'!$E$18)</f>
        <v>0</v>
      </c>
    </row>
    <row r="8" spans="1:16" ht="21" x14ac:dyDescent="0.35">
      <c r="A8" s="8"/>
      <c r="B8" s="8">
        <f>IF(A8=100,100,A8)</f>
        <v>0</v>
      </c>
      <c r="C8" s="7"/>
      <c r="E8" s="22" t="s">
        <v>10</v>
      </c>
      <c r="F8" s="77">
        <f>IF(SUM('May Ledger'!F:F)=0,0,'May Summary'!$E$9-'May Summary'!$E$6)</f>
        <v>0</v>
      </c>
      <c r="G8" s="72">
        <f t="shared" si="0"/>
        <v>0</v>
      </c>
      <c r="H8" s="72">
        <f>'May Summary'!$E$12</f>
        <v>0</v>
      </c>
      <c r="I8" s="72">
        <f>'May Summary'!$E$15</f>
        <v>0</v>
      </c>
      <c r="J8" s="75">
        <f>IF(SUM('May Ledger'!F:F)=0,0,'May Summary'!$E$18)</f>
        <v>0</v>
      </c>
    </row>
    <row r="9" spans="1:16" ht="21" x14ac:dyDescent="0.35">
      <c r="A9" s="7"/>
      <c r="B9" s="7"/>
      <c r="C9" s="7"/>
      <c r="E9" s="22" t="s">
        <v>11</v>
      </c>
      <c r="F9" s="77">
        <f>IF(SUM('June Ledger'!F:F=0),0,'June Summary'!$E$9-'June Summary'!$E$6)</f>
        <v>0</v>
      </c>
      <c r="G9" s="72">
        <f t="shared" si="0"/>
        <v>0</v>
      </c>
      <c r="H9" s="72">
        <f>'June Summary'!$E$12</f>
        <v>0</v>
      </c>
      <c r="I9" s="72">
        <f>'June Summary'!$E$15</f>
        <v>0</v>
      </c>
      <c r="J9" s="75">
        <f>IF(SUM('June Ledger'!F:F)=0,0,'June Summary'!$E$18)</f>
        <v>0</v>
      </c>
    </row>
    <row r="10" spans="1:16" ht="21" x14ac:dyDescent="0.35">
      <c r="A10" s="16"/>
      <c r="B10" s="16"/>
      <c r="C10" s="16"/>
      <c r="E10" s="22" t="s">
        <v>12</v>
      </c>
      <c r="F10" s="77">
        <f>IF(SUM('July Ledger'!F:F)=0,0,'July Summary'!$E$9-'July Summary'!$E$6)</f>
        <v>0</v>
      </c>
      <c r="G10" s="72">
        <f t="shared" si="0"/>
        <v>0</v>
      </c>
      <c r="H10" s="72">
        <f>'July Summary'!$E$12</f>
        <v>0</v>
      </c>
      <c r="I10" s="72">
        <f>'July Summary'!$E$15</f>
        <v>0</v>
      </c>
      <c r="J10" s="75">
        <f>IF(SUM('July Ledger'!F:F=0),0,'July Summary'!$E$18)</f>
        <v>0</v>
      </c>
    </row>
    <row r="11" spans="1:16" ht="21" x14ac:dyDescent="0.35">
      <c r="A11" s="16"/>
      <c r="B11" s="16"/>
      <c r="C11" s="16"/>
      <c r="E11" s="22" t="s">
        <v>13</v>
      </c>
      <c r="F11" s="77">
        <f>IF(SUM('August Ledger'!F:F)=0,0,'August Summary'!$E$9-'August Summary'!$E$6)</f>
        <v>0</v>
      </c>
      <c r="G11" s="72">
        <f t="shared" si="0"/>
        <v>0</v>
      </c>
      <c r="H11" s="72">
        <f>'August Summary'!$E$12</f>
        <v>0</v>
      </c>
      <c r="I11" s="72">
        <f>'August Summary'!$E$15</f>
        <v>0</v>
      </c>
      <c r="J11" s="75">
        <f>IF(SUM('August Ledger'!F:F)=0,0,'August Summary'!$E$18)</f>
        <v>0</v>
      </c>
    </row>
    <row r="12" spans="1:16" ht="21" x14ac:dyDescent="0.35">
      <c r="E12" s="22" t="s">
        <v>14</v>
      </c>
      <c r="F12" s="77">
        <f>IF(SUM('September Ledger'!F:F)=0,0,'September Summary'!$E$9-'September Summary'!$E$6)</f>
        <v>0</v>
      </c>
      <c r="G12" s="72">
        <f t="shared" si="0"/>
        <v>0</v>
      </c>
      <c r="H12" s="72">
        <f>'September Summary'!$E$12</f>
        <v>0</v>
      </c>
      <c r="I12" s="72">
        <f>'September Summary'!$E$15</f>
        <v>0</v>
      </c>
      <c r="J12" s="75">
        <f>IF(SUM('September Ledger'!F:F)=0,0,'September Summary'!$E$18)</f>
        <v>0</v>
      </c>
      <c r="K12" s="1"/>
    </row>
    <row r="13" spans="1:16" ht="21" x14ac:dyDescent="0.35">
      <c r="E13" s="22" t="s">
        <v>15</v>
      </c>
      <c r="F13" s="77">
        <f>IF(SUM('October Ledger'!F:F)=0,0,'October Summary'!$E$9-'October Summary'!$E$6)</f>
        <v>0</v>
      </c>
      <c r="G13" s="72">
        <f t="shared" si="0"/>
        <v>0</v>
      </c>
      <c r="H13" s="72">
        <f>'October Summary'!$E$12</f>
        <v>0</v>
      </c>
      <c r="I13" s="72">
        <f>'October Summary'!$E$15</f>
        <v>0</v>
      </c>
      <c r="J13" s="75">
        <f>IF(SUM('October Ledger'!F:F)=0,0,'October Summary'!$E$18)</f>
        <v>0</v>
      </c>
    </row>
    <row r="14" spans="1:16" ht="21" x14ac:dyDescent="0.35">
      <c r="E14" s="22" t="s">
        <v>16</v>
      </c>
      <c r="F14" s="77">
        <f>IF(SUM('November Ledger'!F:F)=0,0,'November Summary'!$E$9-'November Summary'!$E$6)</f>
        <v>0</v>
      </c>
      <c r="G14" s="72">
        <f t="shared" si="0"/>
        <v>0</v>
      </c>
      <c r="H14" s="72">
        <f>'November Summary'!$E$12</f>
        <v>0</v>
      </c>
      <c r="I14" s="72">
        <f>'November Summary'!$E$15</f>
        <v>0</v>
      </c>
      <c r="J14" s="75">
        <f>IF(SUM('November Ledger'!F:F)=0,0,'November Summary'!$E$18)</f>
        <v>0</v>
      </c>
    </row>
    <row r="15" spans="1:16" ht="21.75" thickBot="1" x14ac:dyDescent="0.4">
      <c r="E15" s="22" t="s">
        <v>17</v>
      </c>
      <c r="F15" s="78">
        <f>IF(SUM('December Ledger'!F:F)=0,0,'December Summary'!$E$9-'December Summary'!$E$6)</f>
        <v>0</v>
      </c>
      <c r="G15" s="72">
        <f t="shared" si="0"/>
        <v>0</v>
      </c>
      <c r="H15" s="79">
        <f>'December Summary'!$E$12</f>
        <v>0</v>
      </c>
      <c r="I15" s="79">
        <f>'December Summary'!$E$15</f>
        <v>0</v>
      </c>
      <c r="J15" s="80">
        <f>IF(SUM('December Ledger'!F:F)=0,0,'December Summary'!$E$18)</f>
        <v>0</v>
      </c>
    </row>
    <row r="16" spans="1:16" ht="21.75" thickBot="1" x14ac:dyDescent="0.4">
      <c r="E16" s="22" t="s">
        <v>24</v>
      </c>
      <c r="F16" s="81">
        <f>SUM(F4:F15)</f>
        <v>0</v>
      </c>
      <c r="G16" s="82"/>
      <c r="H16" s="70">
        <f t="shared" ref="H16:I16" si="1">SUM(H4:H15)</f>
        <v>0</v>
      </c>
      <c r="I16" s="70">
        <f t="shared" si="1"/>
        <v>0</v>
      </c>
      <c r="J16" s="83">
        <f>F16-H16-ABS(I16)</f>
        <v>0</v>
      </c>
    </row>
    <row r="23" spans="8:8" x14ac:dyDescent="0.25">
      <c r="H23" s="2" t="s">
        <v>36</v>
      </c>
    </row>
  </sheetData>
  <sheetProtection algorithmName="SHA-512" hashValue="5iA2X5nimTFsUo4wwBAAJSJQPArJHw22l9ZjZiXUw7+R0ROuXvVA+qYBvS8+/HOHc36FY+jApsxf5svhDh3FJA==" saltValue="pz0fNgFdSGfx10O+m3prwA==" spinCount="100000" sheet="1" objects="1" scenarios="1"/>
  <mergeCells count="1">
    <mergeCell ref="A1:XFD1"/>
  </mergeCells>
  <conditionalFormatting sqref="J4:J16">
    <cfRule type="cellIs" dxfId="205" priority="1" operator="lessThan">
      <formula>0</formula>
    </cfRule>
    <cfRule type="cellIs" dxfId="204" priority="2" operator="greaterThan">
      <formula>0</formula>
    </cfRule>
  </conditionalFormatting>
  <dataValidations xWindow="140" yWindow="261" count="9">
    <dataValidation allowBlank="1" showErrorMessage="1" promptTitle="Insert Title Here" prompt="You can insert your own custom title here. It will automatically update all the sheets to represent your title." sqref="A1:XFD1"/>
    <dataValidation allowBlank="1" showInputMessage="1" showErrorMessage="1" promptTitle="Income" prompt="This is your total montly income. This does not include the rollover amount from the previous month." sqref="F3"/>
    <dataValidation allowBlank="1" showInputMessage="1" showErrorMessage="1" promptTitle="Expenses" prompt="This shows your total expenses for the month." sqref="H3"/>
    <dataValidation allowBlank="1" showInputMessage="1" showErrorMessage="1" promptTitle="Savings Transfers" prompt="This shows any money that you have transfered into a savings account." sqref="I3"/>
    <dataValidation allowBlank="1" showInputMessage="1" showErrorMessage="1" promptTitle="Cash Balance" prompt="This shows the remaining amount of money you had leftover in the current month. If the cell is green that means you had some extra money left over. If the cell is red then you spent more money than you brought in." sqref="J3"/>
    <dataValidation allowBlank="1" showInputMessage="1" showErrorMessage="1" promptTitle="Intentionally left blank" prompt="This cell was intentionally left blank becuase there is no rollover income for this month." sqref="G4"/>
    <dataValidation allowBlank="1" showInputMessage="1" showErrorMessage="1" promptTitle="Intentionally left blank" prompt="This cell was intentionally left blank becuase it will equal the cash balance at the end of the year." sqref="G16"/>
    <dataValidation allowBlank="1" showInputMessage="1" showErrorMessage="1" promptTitle="Rollover Income" prompt="This is the income that is unspent at the end of the previous month." sqref="G3"/>
    <dataValidation allowBlank="1" showInputMessage="1" showErrorMessage="1" promptTitle="End of the Year Cash Balance" prompt="This shows the total amount of cash left over for the year. This does not equal all of the cash balances at the end of each month. It is the total amount of income - total expenses and savings transfers." sqref="J16"/>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5"/>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0" s="36" customFormat="1" ht="32.25" customHeight="1" x14ac:dyDescent="0.25">
      <c r="A1" s="88" t="str">
        <f>Title</f>
        <v>UWYO Financial Wellness Budgeting Sheet</v>
      </c>
      <c r="B1" s="88"/>
      <c r="C1" s="88"/>
      <c r="D1" s="88"/>
      <c r="E1" s="88"/>
      <c r="G1" s="89" t="s">
        <v>6</v>
      </c>
      <c r="H1" s="89"/>
      <c r="I1" s="89"/>
      <c r="J1" s="89"/>
    </row>
    <row r="2" spans="1:10" x14ac:dyDescent="0.25">
      <c r="G2" s="87"/>
      <c r="H2" s="87"/>
      <c r="I2" s="87"/>
    </row>
    <row r="3" spans="1:10" ht="18.75" x14ac:dyDescent="0.3">
      <c r="A3" s="23"/>
      <c r="B3" s="23"/>
      <c r="C3" s="23"/>
      <c r="E3" s="25" t="s">
        <v>5</v>
      </c>
    </row>
    <row r="4" spans="1:10" x14ac:dyDescent="0.25">
      <c r="A4" s="26"/>
      <c r="B4" s="23"/>
      <c r="C4" s="23"/>
    </row>
    <row r="5" spans="1:10" ht="24" thickBot="1" x14ac:dyDescent="0.4">
      <c r="A5" s="26"/>
      <c r="B5" s="23"/>
      <c r="C5" s="23"/>
      <c r="E5" s="27" t="s">
        <v>25</v>
      </c>
    </row>
    <row r="6" spans="1:10" ht="21" x14ac:dyDescent="0.35">
      <c r="A6" s="23"/>
      <c r="B6" s="23"/>
      <c r="C6" s="23"/>
      <c r="E6" s="28">
        <f>SUM('January Ledger'!F:F)</f>
        <v>0</v>
      </c>
    </row>
    <row r="7" spans="1:10" ht="26.25" x14ac:dyDescent="0.4">
      <c r="A7" s="29"/>
      <c r="B7" s="29">
        <f>IF(A7&lt;=0,0,A7)</f>
        <v>0</v>
      </c>
      <c r="C7" s="23"/>
      <c r="E7" s="30"/>
    </row>
    <row r="8" spans="1:10" ht="24" thickBot="1" x14ac:dyDescent="0.4">
      <c r="A8" s="29"/>
      <c r="B8" s="29">
        <f>IF(A8=100,100,A8)</f>
        <v>0</v>
      </c>
      <c r="C8" s="23"/>
      <c r="E8" s="31" t="s">
        <v>26</v>
      </c>
    </row>
    <row r="9" spans="1:10" ht="21" x14ac:dyDescent="0.35">
      <c r="A9" s="32"/>
      <c r="E9" s="28">
        <f>SUM('January Ledger'!J:J)</f>
        <v>0</v>
      </c>
    </row>
    <row r="10" spans="1:10" x14ac:dyDescent="0.25">
      <c r="A10" s="32"/>
    </row>
    <row r="11" spans="1:10" ht="24" thickBot="1" x14ac:dyDescent="0.4">
      <c r="A11" s="32"/>
      <c r="E11" s="31" t="s">
        <v>27</v>
      </c>
    </row>
    <row r="12" spans="1:10" ht="21" x14ac:dyDescent="0.35">
      <c r="E12" s="28">
        <f>SUM('January Ledger'!N:N)</f>
        <v>0</v>
      </c>
    </row>
    <row r="14" spans="1:10" ht="24" thickBot="1" x14ac:dyDescent="0.4">
      <c r="E14" s="27" t="s">
        <v>4</v>
      </c>
    </row>
    <row r="15" spans="1:10" ht="21" x14ac:dyDescent="0.35">
      <c r="E15" s="28">
        <f>E6-E9-ABS(E12)</f>
        <v>0</v>
      </c>
      <c r="J15" s="33"/>
    </row>
  </sheetData>
  <sheetProtection algorithmName="SHA-512" hashValue="H4Y4PZ1XghboIpyTq5kUxesTaj/+y6tlPZ3G8fIydLMoyClS3Et5HoNPY1liCa0XBT6cV4x/pUeTKGmIkacfuA==" saltValue="A6tRmnVeZ6SUrju844Wp9A==" spinCount="100000" sheet="1" objects="1" scenarios="1"/>
  <mergeCells count="3">
    <mergeCell ref="G2:I2"/>
    <mergeCell ref="A1:E1"/>
    <mergeCell ref="G1:J1"/>
  </mergeCells>
  <conditionalFormatting sqref="E15">
    <cfRule type="cellIs" dxfId="203" priority="1" operator="lessThanOrEqual">
      <formula>0</formula>
    </cfRule>
    <cfRule type="cellIs" dxfId="202" priority="2" operator="greaterThan">
      <formula>0</formula>
    </cfRule>
  </conditionalFormatting>
  <dataValidations count="5">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6"/>
    <dataValidation allowBlank="1" showInputMessage="1" showErrorMessage="1" promptTitle="Total Montly Expenses" prompt="This value is automatically calculated from the values entered into the expenses column of the ledger sheet." sqref="E9"/>
    <dataValidation allowBlank="1" showInputMessage="1" showErrorMessage="1" promptTitle="Total Montly Savings" prompt="This value is automatically calculated from the values entered into the savings column of the ledger sheet." sqref="E12"/>
    <dataValidation allowBlank="1" showInputMessage="1" showErrorMessage="1" promptTitle="Cash Balance" prompt="This is the total amount of cash that is remaining for the month. It is calculated by subtracting the total montly expenses and savings from the total monthly income." sqref="E15"/>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8.28515625" style="11" customWidth="1"/>
    <col min="11" max="11" width="4.140625" style="2" customWidth="1"/>
    <col min="12" max="12" width="19.7109375" style="20" customWidth="1"/>
    <col min="13" max="13" width="14.140625" style="18" customWidth="1"/>
    <col min="14" max="14" width="18.140625" style="11" customWidth="1"/>
    <col min="15" max="16384" width="8.85546875" style="2"/>
  </cols>
  <sheetData>
    <row r="1" spans="1:14" s="35" customFormat="1" ht="32.25" customHeight="1" x14ac:dyDescent="0.25">
      <c r="A1" s="90" t="str">
        <f>Title</f>
        <v>UWYO Financial Wellness Budgeting Sheet</v>
      </c>
      <c r="B1" s="90"/>
      <c r="C1" s="90"/>
      <c r="D1" s="90"/>
      <c r="E1" s="90"/>
      <c r="F1" s="90"/>
      <c r="H1" s="89" t="s">
        <v>6</v>
      </c>
      <c r="I1" s="89"/>
      <c r="J1" s="89"/>
      <c r="K1" s="36"/>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oqMrGO8LXy9Q5GI6ot0tS02qrpyUH0ClgOiAxmogDhumeYdkiFAIteCREFEnpni2X/mw9XtEtJUv6ikgrV4LXQ==" saltValue="3ptRhrfqTq2E9M9uUUkLJ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7</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'January Summary'!E15</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SUM('February Ledger'!F:F,E6)</f>
        <v>0</v>
      </c>
    </row>
    <row r="10" spans="1:15" ht="15" customHeight="1" x14ac:dyDescent="0.4">
      <c r="A10" s="29"/>
      <c r="B10" s="29">
        <f>IF(A10&lt;=0,0,A10)</f>
        <v>0</v>
      </c>
      <c r="C10" s="23"/>
      <c r="E10" s="30"/>
      <c r="M10" s="69"/>
      <c r="O10" s="34"/>
    </row>
    <row r="11" spans="1:15" ht="24" thickBot="1" x14ac:dyDescent="0.4">
      <c r="A11" s="29"/>
      <c r="B11" s="29">
        <f>IF(A11=100,100,A11)</f>
        <v>0</v>
      </c>
      <c r="C11" s="23"/>
      <c r="E11" s="31" t="s">
        <v>26</v>
      </c>
    </row>
    <row r="12" spans="1:15" ht="21" x14ac:dyDescent="0.35">
      <c r="A12" s="32"/>
      <c r="E12" s="28">
        <f>SUM('February Ledger'!J:J)</f>
        <v>0</v>
      </c>
    </row>
    <row r="13" spans="1:15" x14ac:dyDescent="0.25">
      <c r="A13" s="32"/>
    </row>
    <row r="14" spans="1:15" ht="24" thickBot="1" x14ac:dyDescent="0.4">
      <c r="A14" s="32"/>
      <c r="E14" s="31" t="s">
        <v>27</v>
      </c>
    </row>
    <row r="15" spans="1:15" ht="21" x14ac:dyDescent="0.35">
      <c r="E15" s="28">
        <f>SUM('February Ledger'!N:N)</f>
        <v>0</v>
      </c>
    </row>
    <row r="17" spans="5:10" ht="24" thickBot="1" x14ac:dyDescent="0.4">
      <c r="E17" s="27" t="s">
        <v>4</v>
      </c>
    </row>
    <row r="18" spans="5:10" ht="21" x14ac:dyDescent="0.35">
      <c r="E18" s="28">
        <f>E9-E12-ABS(E15)</f>
        <v>0</v>
      </c>
      <c r="J18" s="33"/>
    </row>
  </sheetData>
  <sheetProtection algorithmName="SHA-512" hashValue="ddL5rF4MqT4rQZOaH0qiWVYHMXn3o7fWfgAbAfRxrEMd4QEF9PS6k9q+B3KiiDkv7SbYKjpc6TL/rgd71sz64w==" saltValue="6zX5yfGmgvuawePF9e/yKQ==" spinCount="100000" sheet="1" objects="1" scenarios="1"/>
  <mergeCells count="2">
    <mergeCell ref="A1:E1"/>
    <mergeCell ref="G1:J1"/>
  </mergeCells>
  <conditionalFormatting sqref="E18">
    <cfRule type="cellIs" dxfId="186" priority="1" operator="lessThanOrEqual">
      <formula>0</formula>
    </cfRule>
    <cfRule type="cellIs" dxfId="185"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InputMessage="1" showErrorMessage="1" promptTitle="Rollover Income" prompt="This is the income that was unspent in the previous month. It is automatcally calculated from the previous month."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89" t="s">
        <v>7</v>
      </c>
      <c r="I1" s="89"/>
      <c r="J1" s="89"/>
      <c r="K1" s="36"/>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2oJQ0fsLsUFqO7ipBiHRY5LvMjMo44KZBxLDr2OX4iufKxFesIjkXyKqk536ZLg5LCZ9WBQOKeW9NqNctpYCg==" saltValue="xScULanPFt0Hi1Skben/yA=="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8</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'February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SUM('March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SUM('March Ledger'!J:J)</f>
        <v>0</v>
      </c>
    </row>
    <row r="13" spans="1:15" x14ac:dyDescent="0.25">
      <c r="A13" s="32"/>
    </row>
    <row r="14" spans="1:15" ht="24" thickBot="1" x14ac:dyDescent="0.4">
      <c r="A14" s="32"/>
      <c r="E14" s="31" t="s">
        <v>27</v>
      </c>
    </row>
    <row r="15" spans="1:15" ht="21" x14ac:dyDescent="0.35">
      <c r="E15" s="28">
        <f>SUM('March Ledger'!N:N)</f>
        <v>0</v>
      </c>
    </row>
    <row r="17" spans="5:10" ht="24" thickBot="1" x14ac:dyDescent="0.4">
      <c r="E17" s="27" t="s">
        <v>4</v>
      </c>
    </row>
    <row r="18" spans="5:10" ht="21" x14ac:dyDescent="0.35">
      <c r="E18" s="28">
        <f>E9-E12-ABS(E15)</f>
        <v>0</v>
      </c>
      <c r="J18" s="33"/>
    </row>
  </sheetData>
  <sheetProtection algorithmName="SHA-512" hashValue="sudxP7uiLV8mOvBgQZBMZbT8bmMVCXNPGL6LeCtSD4fe++smwrv1ExxR29V7i28Msc9scZ3QSox4NGZ2Q1wdJA==" saltValue="bR0fsapgyk3ba5rMQ+81Jg==" spinCount="100000" sheet="1" objects="1" scenarios="1"/>
  <mergeCells count="2">
    <mergeCell ref="A1:E1"/>
    <mergeCell ref="G1:J1"/>
  </mergeCells>
  <conditionalFormatting sqref="E18">
    <cfRule type="cellIs" dxfId="169" priority="1" operator="lessThanOrEqual">
      <formula>0</formula>
    </cfRule>
    <cfRule type="cellIs" dxfId="168"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8</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bp1YpIJBK1XjSydYR29ZzYAqQz92/5T2pRPnU4d5xFU6imTC8ckIu4l9oplTfz8XwMCEVpA3ub7aPWW3DTgaTA==" saltValue="fteuYvvzgRX5fRHNsJNgi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Calculations</vt:lpstr>
      <vt:lpstr>Instructions</vt:lpstr>
      <vt:lpstr>Year Summary</vt:lpstr>
      <vt:lpstr>January Summary</vt:lpstr>
      <vt:lpstr>January Ledger</vt:lpstr>
      <vt:lpstr>February Summary</vt:lpstr>
      <vt:lpstr>February Ledger</vt:lpstr>
      <vt:lpstr>March Summary</vt:lpstr>
      <vt:lpstr>March Ledger</vt:lpstr>
      <vt:lpstr>April Summary</vt:lpstr>
      <vt:lpstr>April Ledger</vt:lpstr>
      <vt:lpstr>May Summary</vt:lpstr>
      <vt:lpstr>May Ledger</vt:lpstr>
      <vt:lpstr>June Summary</vt:lpstr>
      <vt:lpstr>June Ledger</vt:lpstr>
      <vt:lpstr>July Summary</vt:lpstr>
      <vt:lpstr>July Ledger</vt:lpstr>
      <vt:lpstr>August Summary</vt:lpstr>
      <vt:lpstr>August Ledger</vt:lpstr>
      <vt:lpstr>September Summary</vt:lpstr>
      <vt:lpstr>September Ledger</vt:lpstr>
      <vt:lpstr>October Summary</vt:lpstr>
      <vt:lpstr>October Ledger</vt:lpstr>
      <vt:lpstr>November Summary</vt:lpstr>
      <vt:lpstr>November Ledger</vt:lpstr>
      <vt:lpstr>December Summary</vt:lpstr>
      <vt:lpstr>December Ledger</vt:lpstr>
      <vt:lpstr>Title</vt:lpstr>
    </vt:vector>
  </TitlesOfParts>
  <Company>UWIT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Wellness</dc:creator>
  <cp:lastModifiedBy>Wellness</cp:lastModifiedBy>
  <dcterms:created xsi:type="dcterms:W3CDTF">2017-10-04T19:13:54Z</dcterms:created>
  <dcterms:modified xsi:type="dcterms:W3CDTF">2018-05-03T20:02:08Z</dcterms:modified>
</cp:coreProperties>
</file>