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nyeart\Documents\Health Sciences\CHS Documents\"/>
    </mc:Choice>
  </mc:AlternateContent>
  <bookViews>
    <workbookView xWindow="-105" yWindow="-105" windowWidth="23250" windowHeight="12570"/>
  </bookViews>
  <sheets>
    <sheet name="Sheet1" sheetId="1" r:id="rId1"/>
  </sheets>
  <definedNames>
    <definedName name="_xlnm.Print_Area" localSheetId="0">Sheet1!$A:$AD</definedName>
    <definedName name="_xlnm.Print_Titles" localSheetId="0">Sheet1!$A:$A,Sheet1!$1:$2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39" i="1" l="1"/>
  <c r="W39" i="1"/>
  <c r="S39" i="1"/>
  <c r="O39" i="1"/>
  <c r="K39" i="1"/>
  <c r="G39" i="1"/>
  <c r="C12" i="1"/>
  <c r="AD49" i="1" l="1"/>
  <c r="AD44" i="1"/>
  <c r="AD38" i="1"/>
  <c r="G49" i="1"/>
  <c r="AA43" i="1"/>
  <c r="W43" i="1"/>
  <c r="S43" i="1"/>
  <c r="O43" i="1"/>
  <c r="K43" i="1"/>
  <c r="G43" i="1"/>
  <c r="AD42" i="1"/>
  <c r="AD41" i="1"/>
  <c r="AD40" i="1"/>
  <c r="AD39" i="1"/>
  <c r="AD43" i="1" s="1"/>
  <c r="AA37" i="1"/>
  <c r="W37" i="1"/>
  <c r="S37" i="1"/>
  <c r="O37" i="1"/>
  <c r="K37" i="1"/>
  <c r="G37" i="1"/>
  <c r="AD36" i="1"/>
  <c r="AD35" i="1"/>
  <c r="AD34" i="1"/>
  <c r="AD33" i="1"/>
  <c r="AD32" i="1"/>
  <c r="AD37" i="1" s="1"/>
  <c r="AD19" i="1"/>
  <c r="AD20" i="1"/>
  <c r="AD26" i="1" l="1"/>
  <c r="AD45" i="1"/>
  <c r="AD46" i="1"/>
  <c r="AD27" i="1"/>
  <c r="AD28" i="1"/>
  <c r="AD15" i="1"/>
  <c r="AB11" i="1"/>
  <c r="AB8" i="1"/>
  <c r="AB10" i="1"/>
  <c r="AC10" i="1" s="1"/>
  <c r="AB9" i="1"/>
  <c r="AC9" i="1" s="1"/>
  <c r="AB7" i="1"/>
  <c r="AC7" i="1" s="1"/>
  <c r="AB6" i="1"/>
  <c r="AC6" i="1" s="1"/>
  <c r="AB5" i="1"/>
  <c r="AC5" i="1" s="1"/>
  <c r="AB4" i="1"/>
  <c r="AC4" i="1" s="1"/>
  <c r="AB3" i="1"/>
  <c r="AC3" i="1" s="1"/>
  <c r="AB12" i="1"/>
  <c r="X12" i="1"/>
  <c r="X11" i="1"/>
  <c r="X8" i="1"/>
  <c r="X10" i="1"/>
  <c r="Y10" i="1" s="1"/>
  <c r="X9" i="1"/>
  <c r="Y9" i="1" s="1"/>
  <c r="W9" i="1" s="1"/>
  <c r="X7" i="1"/>
  <c r="X6" i="1"/>
  <c r="Y6" i="1" s="1"/>
  <c r="X5" i="1"/>
  <c r="Y5" i="1" s="1"/>
  <c r="W5" i="1" s="1"/>
  <c r="T12" i="1"/>
  <c r="T11" i="1"/>
  <c r="T8" i="1"/>
  <c r="U8" i="1" s="1"/>
  <c r="T10" i="1"/>
  <c r="U10" i="1" s="1"/>
  <c r="T9" i="1"/>
  <c r="U9" i="1" s="1"/>
  <c r="T7" i="1"/>
  <c r="U7" i="1" s="1"/>
  <c r="T6" i="1"/>
  <c r="U6" i="1" s="1"/>
  <c r="T5" i="1"/>
  <c r="U5" i="1" s="1"/>
  <c r="S5" i="1" s="1"/>
  <c r="X4" i="1"/>
  <c r="P10" i="1"/>
  <c r="Q10" i="1" s="1"/>
  <c r="P9" i="1"/>
  <c r="Q9" i="1" s="1"/>
  <c r="O9" i="1" s="1"/>
  <c r="P7" i="1"/>
  <c r="P6" i="1"/>
  <c r="Q6" i="1" s="1"/>
  <c r="P5" i="1"/>
  <c r="Q5" i="1" s="1"/>
  <c r="L8" i="1"/>
  <c r="M8" i="1" s="1"/>
  <c r="L10" i="1"/>
  <c r="M10" i="1" s="1"/>
  <c r="L9" i="1"/>
  <c r="M9" i="1" s="1"/>
  <c r="L7" i="1"/>
  <c r="M7" i="1" s="1"/>
  <c r="L6" i="1"/>
  <c r="M6" i="1" s="1"/>
  <c r="H8" i="1"/>
  <c r="I8" i="1" s="1"/>
  <c r="H10" i="1"/>
  <c r="I10" i="1" s="1"/>
  <c r="H9" i="1"/>
  <c r="I9" i="1" s="1"/>
  <c r="G9" i="1" s="1"/>
  <c r="H7" i="1"/>
  <c r="I7" i="1" s="1"/>
  <c r="G7" i="1" s="1"/>
  <c r="H6" i="1"/>
  <c r="I6" i="1" s="1"/>
  <c r="T4" i="1"/>
  <c r="L5" i="1"/>
  <c r="M5" i="1" s="1"/>
  <c r="K5" i="1" s="1"/>
  <c r="H5" i="1"/>
  <c r="I5" i="1" s="1"/>
  <c r="G5" i="1" s="1"/>
  <c r="O5" i="1" l="1"/>
  <c r="AA5" i="1"/>
  <c r="Y7" i="1"/>
  <c r="W7" i="1" s="1"/>
  <c r="Q7" i="1"/>
  <c r="O7" i="1" s="1"/>
  <c r="AA6" i="1"/>
  <c r="S6" i="1"/>
  <c r="K6" i="1"/>
  <c r="W6" i="1"/>
  <c r="O6" i="1"/>
  <c r="G6" i="1"/>
  <c r="K9" i="1"/>
  <c r="S7" i="1"/>
  <c r="K7" i="1"/>
  <c r="AA7" i="1"/>
  <c r="S9" i="1"/>
  <c r="AA9" i="1"/>
  <c r="Y12" i="1"/>
  <c r="AC12" i="1"/>
  <c r="U12" i="1"/>
  <c r="U11" i="1"/>
  <c r="U4" i="1"/>
  <c r="T3" i="1"/>
  <c r="U3" i="1" s="1"/>
  <c r="P12" i="1"/>
  <c r="P11" i="1"/>
  <c r="P8" i="1"/>
  <c r="P4" i="1"/>
  <c r="P3" i="1"/>
  <c r="L4" i="1"/>
  <c r="M4" i="1" s="1"/>
  <c r="L11" i="1"/>
  <c r="M11" i="1" s="1"/>
  <c r="L12" i="1"/>
  <c r="M12" i="1" s="1"/>
  <c r="L3" i="1"/>
  <c r="M3" i="1" s="1"/>
  <c r="H12" i="1"/>
  <c r="H11" i="1"/>
  <c r="H4" i="1"/>
  <c r="AC8" i="1"/>
  <c r="AC11" i="1"/>
  <c r="Y4" i="1"/>
  <c r="Y8" i="1"/>
  <c r="Y11" i="1"/>
  <c r="X3" i="1"/>
  <c r="Y3" i="1" s="1"/>
  <c r="H3" i="1"/>
  <c r="I3" i="1" s="1"/>
  <c r="AD47" i="1"/>
  <c r="AD48" i="1"/>
  <c r="AD30" i="1"/>
  <c r="AD29" i="1"/>
  <c r="AD25" i="1"/>
  <c r="AD23" i="1"/>
  <c r="AD22" i="1"/>
  <c r="AD18" i="1"/>
  <c r="AD16" i="1"/>
  <c r="AD14" i="1"/>
  <c r="AA49" i="1"/>
  <c r="AA31" i="1"/>
  <c r="AA24" i="1"/>
  <c r="AA21" i="1"/>
  <c r="AA17" i="1"/>
  <c r="W49" i="1"/>
  <c r="S49" i="1"/>
  <c r="W31" i="1"/>
  <c r="S31" i="1"/>
  <c r="W24" i="1"/>
  <c r="S24" i="1"/>
  <c r="W21" i="1"/>
  <c r="S21" i="1"/>
  <c r="W17" i="1"/>
  <c r="S17" i="1"/>
  <c r="AD5" i="1" l="1"/>
  <c r="AD17" i="1"/>
  <c r="AD7" i="1"/>
  <c r="AD9" i="1"/>
  <c r="AD6" i="1"/>
  <c r="X13" i="1"/>
  <c r="AD31" i="1"/>
  <c r="AD21" i="1"/>
  <c r="Q4" i="1"/>
  <c r="Q8" i="1"/>
  <c r="Q11" i="1"/>
  <c r="Q12" i="1"/>
  <c r="Q3" i="1"/>
  <c r="O49" i="1"/>
  <c r="O31" i="1"/>
  <c r="O24" i="1"/>
  <c r="O21" i="1"/>
  <c r="O17" i="1"/>
  <c r="T13" i="1" l="1"/>
  <c r="S3" i="1"/>
  <c r="AA3" i="1"/>
  <c r="AD24" i="1"/>
  <c r="O8" i="1"/>
  <c r="O12" i="1"/>
  <c r="O10" i="1"/>
  <c r="O11" i="1"/>
  <c r="P13" i="1"/>
  <c r="AB13" i="1" l="1"/>
  <c r="W3" i="1"/>
  <c r="O4" i="1"/>
  <c r="I11" i="1"/>
  <c r="G11" i="1" s="1"/>
  <c r="K17" i="1"/>
  <c r="G17" i="1"/>
  <c r="K49" i="1"/>
  <c r="K21" i="1"/>
  <c r="G21" i="1"/>
  <c r="K11" i="1" l="1"/>
  <c r="W11" i="1"/>
  <c r="K3" i="1"/>
  <c r="K31" i="1"/>
  <c r="K24" i="1"/>
  <c r="K12" i="1" l="1"/>
  <c r="W12" i="1"/>
  <c r="K4" i="1"/>
  <c r="K8" i="1"/>
  <c r="W8" i="1"/>
  <c r="S11" i="1"/>
  <c r="AA11" i="1"/>
  <c r="K10" i="1"/>
  <c r="W10" i="1"/>
  <c r="M13" i="1"/>
  <c r="L13" i="1"/>
  <c r="AD11" i="1" l="1"/>
  <c r="K13" i="1"/>
  <c r="K50" i="1" s="1"/>
  <c r="K51" i="1" s="1"/>
  <c r="S10" i="1"/>
  <c r="AA10" i="1"/>
  <c r="S4" i="1"/>
  <c r="U13" i="1"/>
  <c r="W4" i="1"/>
  <c r="Y13" i="1"/>
  <c r="S12" i="1"/>
  <c r="AA12" i="1"/>
  <c r="S8" i="1"/>
  <c r="AA8" i="1"/>
  <c r="G3" i="1"/>
  <c r="G8" i="1"/>
  <c r="AD8" i="1" l="1"/>
  <c r="W13" i="1"/>
  <c r="W50" i="1" s="1"/>
  <c r="W51" i="1" s="1"/>
  <c r="K52" i="1"/>
  <c r="AA4" i="1"/>
  <c r="AA13" i="1" s="1"/>
  <c r="AA50" i="1" s="1"/>
  <c r="AA51" i="1" s="1"/>
  <c r="AC13" i="1"/>
  <c r="S13" i="1"/>
  <c r="S50" i="1" s="1"/>
  <c r="S51" i="1" s="1"/>
  <c r="O3" i="1"/>
  <c r="O13" i="1" s="1"/>
  <c r="O50" i="1" s="1"/>
  <c r="O51" i="1" s="1"/>
  <c r="Q13" i="1"/>
  <c r="AD3" i="1" l="1"/>
  <c r="S52" i="1"/>
  <c r="W52" i="1"/>
  <c r="AA52" i="1"/>
  <c r="O52" i="1"/>
  <c r="I4" i="1"/>
  <c r="G4" i="1" s="1"/>
  <c r="AD4" i="1" s="1"/>
  <c r="G10" i="1" l="1"/>
  <c r="AD10" i="1" s="1"/>
  <c r="I12" i="1"/>
  <c r="G12" i="1" s="1"/>
  <c r="AD12" i="1" s="1"/>
  <c r="AD13" i="1" l="1"/>
  <c r="AD50" i="1" s="1"/>
  <c r="G13" i="1"/>
  <c r="G50" i="1" s="1"/>
  <c r="G51" i="1" s="1"/>
  <c r="AD51" i="1" s="1"/>
  <c r="G31" i="1"/>
  <c r="G24" i="1" l="1"/>
  <c r="AD52" i="1" l="1"/>
  <c r="I13" i="1"/>
  <c r="H13" i="1"/>
  <c r="G52" i="1" l="1"/>
</calcChain>
</file>

<file path=xl/sharedStrings.xml><?xml version="1.0" encoding="utf-8"?>
<sst xmlns="http://schemas.openxmlformats.org/spreadsheetml/2006/main" count="81" uniqueCount="56">
  <si>
    <t>Category</t>
  </si>
  <si>
    <t>Personnel</t>
  </si>
  <si>
    <t>Personnel Subtotal</t>
  </si>
  <si>
    <t>Justification</t>
  </si>
  <si>
    <t>Supplies Subtotal</t>
  </si>
  <si>
    <t>Subtotal Direct Costs</t>
  </si>
  <si>
    <t>Indirect Cost</t>
  </si>
  <si>
    <t>Professional and Consulting Services</t>
  </si>
  <si>
    <t>Professional and Consulting Services Subtotal</t>
  </si>
  <si>
    <t>Total Cost</t>
  </si>
  <si>
    <t>Materials and Supplies</t>
  </si>
  <si>
    <t>Salary</t>
  </si>
  <si>
    <t>Fringe</t>
  </si>
  <si>
    <t>Total Funds</t>
  </si>
  <si>
    <t>Fringe
Rate</t>
  </si>
  <si>
    <t>Travel</t>
  </si>
  <si>
    <t>Travel Subtotal</t>
  </si>
  <si>
    <t>Total</t>
  </si>
  <si>
    <t>Other</t>
  </si>
  <si>
    <t>Professional Printing</t>
  </si>
  <si>
    <t>Other Subtotal</t>
  </si>
  <si>
    <t>Equipment Subtotal</t>
  </si>
  <si>
    <r>
      <t xml:space="preserve">Indirect Cost Rate                                                </t>
    </r>
    <r>
      <rPr>
        <i/>
        <sz val="12"/>
        <color rgb="FFFF0000"/>
        <rFont val="Times New Roman"/>
        <family val="1"/>
      </rPr>
      <t xml:space="preserve"> (fill in the the amount)</t>
    </r>
  </si>
  <si>
    <t>Supplies: file folders, organizing bins, notebooks, pens, etc.</t>
  </si>
  <si>
    <t>Shipping expense</t>
  </si>
  <si>
    <t>Title</t>
  </si>
  <si>
    <t>Faculty</t>
  </si>
  <si>
    <t>Staff</t>
  </si>
  <si>
    <t>Year 1</t>
  </si>
  <si>
    <t>Year 2</t>
  </si>
  <si>
    <t>Year 3</t>
  </si>
  <si>
    <t>Year 4</t>
  </si>
  <si>
    <t>Year 5</t>
  </si>
  <si>
    <t>Year 6</t>
  </si>
  <si>
    <t>Consultant</t>
  </si>
  <si>
    <t>Laptop/iPad</t>
  </si>
  <si>
    <t>Lab supplies: cages, feed, cleaning supplies, etc.</t>
  </si>
  <si>
    <t>Tuition and fees</t>
  </si>
  <si>
    <r>
      <t xml:space="preserve">Travel costs for </t>
    </r>
    <r>
      <rPr>
        <i/>
        <sz val="12"/>
        <color rgb="FFFF0000"/>
        <rFont val="Times New Roman"/>
        <family val="1"/>
      </rPr>
      <t>fill in specific information.</t>
    </r>
    <r>
      <rPr>
        <sz val="12"/>
        <color theme="1"/>
        <rFont val="Times New Roman"/>
        <family val="1"/>
      </rPr>
      <t xml:space="preserve">
Airfare = $400
Per diem: $51/day x 3 days = $153
Hotel: $150/night x 2 nights = $300
</t>
    </r>
    <r>
      <rPr>
        <b/>
        <sz val="12"/>
        <color theme="1"/>
        <rFont val="Times New Roman"/>
        <family val="1"/>
      </rPr>
      <t>Total cost:  $853 per person/per trip</t>
    </r>
  </si>
  <si>
    <r>
      <t>Travel costs for</t>
    </r>
    <r>
      <rPr>
        <i/>
        <sz val="12"/>
        <color rgb="FFFF0000"/>
        <rFont val="Times New Roman"/>
        <family val="1"/>
      </rPr>
      <t xml:space="preserve"> fill in specific information.</t>
    </r>
    <r>
      <rPr>
        <sz val="12"/>
        <color theme="1"/>
        <rFont val="Times New Roman"/>
        <family val="1"/>
      </rPr>
      <t xml:space="preserve">
Airfare = $1,432
Per diem: $87/day x 8 days = $696
Hotel: $150/night x 7 nights = $1,050
</t>
    </r>
    <r>
      <rPr>
        <b/>
        <sz val="12"/>
        <color theme="1"/>
        <rFont val="Times New Roman"/>
        <family val="1"/>
      </rPr>
      <t>Total cost:  $3,178 per person/per trip</t>
    </r>
  </si>
  <si>
    <t>Other Exempt from Indirect Costs</t>
  </si>
  <si>
    <t>Equipment</t>
  </si>
  <si>
    <t>Subawards</t>
  </si>
  <si>
    <t>Subaward</t>
  </si>
  <si>
    <t>Subaward Subtotal</t>
  </si>
  <si>
    <t>Other Exempt from Indirect Cost Subtotal</t>
  </si>
  <si>
    <t>Inst. Base Salary</t>
  </si>
  <si>
    <t>FTE or summer salary %</t>
  </si>
  <si>
    <r>
      <t>Travel costs for</t>
    </r>
    <r>
      <rPr>
        <i/>
        <sz val="12"/>
        <color rgb="FFFF0000"/>
        <rFont val="Times New Roman"/>
        <family val="1"/>
      </rPr>
      <t xml:space="preserve"> fill in specific information.</t>
    </r>
    <r>
      <rPr>
        <sz val="12"/>
        <color theme="1"/>
        <rFont val="Times New Roman"/>
        <family val="1"/>
      </rPr>
      <t xml:space="preserve">
Mileage 446 miles round trip x $0.655 = $292.13
Per diem: $54/day x 3 days = $162
Hotel: $150/night x 2 nights = $300
</t>
    </r>
    <r>
      <rPr>
        <b/>
        <sz val="12"/>
        <color theme="1"/>
        <rFont val="Times New Roman"/>
        <family val="1"/>
      </rPr>
      <t>Total cost:  $754.13 per person/per trip</t>
    </r>
  </si>
  <si>
    <t>Tenure Salary</t>
  </si>
  <si>
    <t>PhD Graduate Assistantship</t>
  </si>
  <si>
    <t>MS Graduate Assistantship</t>
  </si>
  <si>
    <t>Hourly Non-benefited ($15/hr x 10 hrs/wk x 36 wks)</t>
  </si>
  <si>
    <t>Conference registration</t>
  </si>
  <si>
    <t>Incentives</t>
  </si>
  <si>
    <r>
      <t xml:space="preserve">Subaward Indirect Cost Rate                                        </t>
    </r>
    <r>
      <rPr>
        <i/>
        <sz val="12"/>
        <color rgb="FFFF0000"/>
        <rFont val="Times New Roman"/>
        <family val="1"/>
      </rPr>
      <t xml:space="preserve"> (fill in the the amount)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</si>
</sst>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i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6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0" borderId="0" xfId="0" applyNumberFormat="1" applyFont="1" applyAlignment="1">
      <alignment vertical="top"/>
    </xf>
    <xf numFmtId="6" fontId="1" fillId="0" borderId="0" xfId="0" applyNumberFormat="1" applyFont="1" applyAlignment="1">
      <alignment horizontal="right" vertical="top"/>
    </xf>
    <xf numFmtId="8" fontId="2" fillId="0" borderId="0" xfId="0" applyNumberFormat="1" applyFont="1" applyAlignment="1">
      <alignment vertical="top"/>
    </xf>
    <xf numFmtId="9" fontId="2" fillId="0" borderId="0" xfId="0" applyNumberFormat="1" applyFont="1" applyAlignment="1">
      <alignment vertical="top" wrapText="1"/>
    </xf>
    <xf numFmtId="0" fontId="1" fillId="3" borderId="4" xfId="0" applyFont="1" applyFill="1" applyBorder="1" applyAlignment="1">
      <alignment vertical="top"/>
    </xf>
    <xf numFmtId="0" fontId="1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top" wrapText="1"/>
    </xf>
    <xf numFmtId="10" fontId="1" fillId="3" borderId="4" xfId="0" applyNumberFormat="1" applyFont="1" applyFill="1" applyBorder="1" applyAlignment="1">
      <alignment horizontal="center" vertical="top" wrapText="1"/>
    </xf>
    <xf numFmtId="6" fontId="2" fillId="0" borderId="1" xfId="0" applyNumberFormat="1" applyFont="1" applyFill="1" applyBorder="1" applyAlignment="1"/>
    <xf numFmtId="6" fontId="2" fillId="2" borderId="1" xfId="0" applyNumberFormat="1" applyFont="1" applyFill="1" applyBorder="1" applyAlignment="1"/>
    <xf numFmtId="0" fontId="2" fillId="0" borderId="0" xfId="0" applyFont="1" applyAlignment="1"/>
    <xf numFmtId="6" fontId="1" fillId="4" borderId="1" xfId="0" applyNumberFormat="1" applyFont="1" applyFill="1" applyBorder="1" applyAlignment="1"/>
    <xf numFmtId="6" fontId="1" fillId="4" borderId="1" xfId="0" applyNumberFormat="1" applyFont="1" applyFill="1" applyBorder="1" applyAlignment="1">
      <alignment horizontal="right"/>
    </xf>
    <xf numFmtId="164" fontId="2" fillId="0" borderId="0" xfId="0" applyNumberFormat="1" applyFont="1" applyAlignment="1"/>
    <xf numFmtId="0" fontId="2" fillId="0" borderId="1" xfId="0" applyFont="1" applyFill="1" applyBorder="1" applyAlignment="1">
      <alignment vertical="top" wrapText="1"/>
    </xf>
    <xf numFmtId="6" fontId="2" fillId="0" borderId="1" xfId="0" applyNumberFormat="1" applyFont="1" applyFill="1" applyBorder="1" applyAlignment="1">
      <alignment vertical="top"/>
    </xf>
    <xf numFmtId="0" fontId="2" fillId="0" borderId="0" xfId="0" applyFont="1" applyAlignment="1">
      <alignment wrapText="1"/>
    </xf>
    <xf numFmtId="6" fontId="2" fillId="0" borderId="0" xfId="0" applyNumberFormat="1" applyFont="1" applyAlignment="1">
      <alignment wrapText="1"/>
    </xf>
    <xf numFmtId="10" fontId="4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9" fontId="2" fillId="5" borderId="1" xfId="0" applyNumberFormat="1" applyFont="1" applyFill="1" applyBorder="1" applyAlignment="1">
      <alignment horizontal="center" vertical="top" wrapText="1"/>
    </xf>
    <xf numFmtId="6" fontId="2" fillId="5" borderId="1" xfId="0" applyNumberFormat="1" applyFont="1" applyFill="1" applyBorder="1" applyAlignment="1">
      <alignment vertical="top"/>
    </xf>
    <xf numFmtId="6" fontId="1" fillId="3" borderId="4" xfId="0" applyNumberFormat="1" applyFont="1" applyFill="1" applyBorder="1" applyAlignment="1">
      <alignment horizontal="center" vertical="top" wrapText="1"/>
    </xf>
    <xf numFmtId="6" fontId="1" fillId="3" borderId="4" xfId="0" applyNumberFormat="1" applyFont="1" applyFill="1" applyBorder="1" applyAlignment="1">
      <alignment horizontal="center" vertical="top"/>
    </xf>
    <xf numFmtId="6" fontId="1" fillId="0" borderId="4" xfId="0" applyNumberFormat="1" applyFont="1" applyFill="1" applyBorder="1" applyAlignment="1">
      <alignment horizontal="center" vertical="top" wrapText="1"/>
    </xf>
    <xf numFmtId="6" fontId="1" fillId="0" borderId="4" xfId="0" applyNumberFormat="1" applyFont="1" applyFill="1" applyBorder="1" applyAlignment="1">
      <alignment horizontal="center" vertical="top"/>
    </xf>
    <xf numFmtId="10" fontId="5" fillId="0" borderId="6" xfId="0" applyNumberFormat="1" applyFont="1" applyFill="1" applyBorder="1" applyAlignment="1">
      <alignment wrapText="1"/>
    </xf>
    <xf numFmtId="6" fontId="2" fillId="2" borderId="1" xfId="0" applyNumberFormat="1" applyFont="1" applyFill="1" applyBorder="1" applyAlignment="1">
      <alignment vertical="top"/>
    </xf>
    <xf numFmtId="6" fontId="1" fillId="3" borderId="8" xfId="0" applyNumberFormat="1" applyFont="1" applyFill="1" applyBorder="1" applyAlignment="1">
      <alignment horizontal="center" vertical="top"/>
    </xf>
    <xf numFmtId="6" fontId="2" fillId="5" borderId="5" xfId="0" applyNumberFormat="1" applyFont="1" applyFill="1" applyBorder="1" applyAlignment="1">
      <alignment vertical="top"/>
    </xf>
    <xf numFmtId="6" fontId="1" fillId="4" borderId="5" xfId="0" applyNumberFormat="1" applyFont="1" applyFill="1" applyBorder="1" applyAlignment="1"/>
    <xf numFmtId="6" fontId="2" fillId="2" borderId="5" xfId="0" applyNumberFormat="1" applyFont="1" applyFill="1" applyBorder="1" applyAlignment="1"/>
    <xf numFmtId="6" fontId="1" fillId="4" borderId="5" xfId="0" applyNumberFormat="1" applyFont="1" applyFill="1" applyBorder="1" applyAlignment="1">
      <alignment horizontal="right"/>
    </xf>
    <xf numFmtId="6" fontId="1" fillId="4" borderId="6" xfId="0" applyNumberFormat="1" applyFont="1" applyFill="1" applyBorder="1" applyAlignment="1">
      <alignment horizontal="right"/>
    </xf>
    <xf numFmtId="6" fontId="1" fillId="4" borderId="6" xfId="0" applyNumberFormat="1" applyFont="1" applyFill="1" applyBorder="1" applyAlignment="1"/>
    <xf numFmtId="6" fontId="2" fillId="0" borderId="6" xfId="0" applyNumberFormat="1" applyFont="1" applyFill="1" applyBorder="1" applyAlignment="1"/>
    <xf numFmtId="9" fontId="1" fillId="0" borderId="9" xfId="0" applyNumberFormat="1" applyFont="1" applyFill="1" applyBorder="1" applyAlignment="1">
      <alignment horizontal="center" vertical="top" wrapText="1"/>
    </xf>
    <xf numFmtId="6" fontId="1" fillId="0" borderId="10" xfId="0" applyNumberFormat="1" applyFont="1" applyFill="1" applyBorder="1" applyAlignment="1">
      <alignment horizontal="center" vertical="top"/>
    </xf>
    <xf numFmtId="9" fontId="2" fillId="0" borderId="11" xfId="0" applyNumberFormat="1" applyFont="1" applyFill="1" applyBorder="1" applyAlignment="1">
      <alignment horizontal="center" vertical="top" wrapText="1"/>
    </xf>
    <xf numFmtId="6" fontId="2" fillId="0" borderId="12" xfId="0" applyNumberFormat="1" applyFont="1" applyFill="1" applyBorder="1" applyAlignment="1">
      <alignment vertical="top"/>
    </xf>
    <xf numFmtId="6" fontId="1" fillId="4" borderId="11" xfId="0" applyNumberFormat="1" applyFont="1" applyFill="1" applyBorder="1" applyAlignment="1"/>
    <xf numFmtId="6" fontId="1" fillId="4" borderId="12" xfId="0" applyNumberFormat="1" applyFont="1" applyFill="1" applyBorder="1" applyAlignment="1"/>
    <xf numFmtId="0" fontId="2" fillId="0" borderId="11" xfId="0" applyFont="1" applyFill="1" applyBorder="1" applyAlignment="1">
      <alignment horizontal="center" vertical="top" wrapText="1"/>
    </xf>
    <xf numFmtId="6" fontId="2" fillId="0" borderId="12" xfId="0" applyNumberFormat="1" applyFont="1" applyFill="1" applyBorder="1" applyAlignment="1"/>
    <xf numFmtId="6" fontId="1" fillId="4" borderId="11" xfId="0" applyNumberFormat="1" applyFont="1" applyFill="1" applyBorder="1" applyAlignment="1">
      <alignment horizontal="right"/>
    </xf>
    <xf numFmtId="6" fontId="1" fillId="4" borderId="12" xfId="0" applyNumberFormat="1" applyFont="1" applyFill="1" applyBorder="1" applyAlignment="1">
      <alignment horizontal="right"/>
    </xf>
    <xf numFmtId="6" fontId="2" fillId="0" borderId="11" xfId="0" applyNumberFormat="1" applyFont="1" applyFill="1" applyBorder="1" applyAlignment="1"/>
    <xf numFmtId="0" fontId="1" fillId="4" borderId="6" xfId="0" applyFont="1" applyFill="1" applyBorder="1" applyAlignment="1">
      <alignment horizontal="center" vertical="top" wrapText="1"/>
    </xf>
    <xf numFmtId="6" fontId="2" fillId="0" borderId="6" xfId="0" applyNumberFormat="1" applyFont="1" applyFill="1" applyBorder="1" applyAlignment="1">
      <alignment vertical="top"/>
    </xf>
    <xf numFmtId="9" fontId="2" fillId="2" borderId="11" xfId="0" applyNumberFormat="1" applyFont="1" applyFill="1" applyBorder="1" applyAlignment="1">
      <alignment horizontal="center" vertical="top" wrapText="1"/>
    </xf>
    <xf numFmtId="6" fontId="2" fillId="2" borderId="12" xfId="0" applyNumberFormat="1" applyFont="1" applyFill="1" applyBorder="1" applyAlignment="1">
      <alignment vertical="top"/>
    </xf>
    <xf numFmtId="0" fontId="2" fillId="2" borderId="11" xfId="0" applyFont="1" applyFill="1" applyBorder="1" applyAlignment="1">
      <alignment horizontal="center" vertical="top" wrapText="1"/>
    </xf>
    <xf numFmtId="6" fontId="2" fillId="2" borderId="12" xfId="0" applyNumberFormat="1" applyFont="1" applyFill="1" applyBorder="1" applyAlignment="1"/>
    <xf numFmtId="6" fontId="2" fillId="2" borderId="11" xfId="0" applyNumberFormat="1" applyFont="1" applyFill="1" applyBorder="1" applyAlignment="1"/>
    <xf numFmtId="6" fontId="1" fillId="3" borderId="10" xfId="0" applyNumberFormat="1" applyFont="1" applyFill="1" applyBorder="1" applyAlignment="1">
      <alignment horizontal="center" vertical="top"/>
    </xf>
    <xf numFmtId="0" fontId="3" fillId="0" borderId="5" xfId="0" applyFont="1" applyBorder="1" applyAlignment="1">
      <alignment vertical="top" wrapText="1"/>
    </xf>
    <xf numFmtId="0" fontId="1" fillId="4" borderId="5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1" fillId="4" borderId="5" xfId="0" applyFont="1" applyFill="1" applyBorder="1" applyAlignment="1">
      <alignment horizontal="right" wrapText="1"/>
    </xf>
    <xf numFmtId="0" fontId="1" fillId="4" borderId="7" xfId="0" applyFont="1" applyFill="1" applyBorder="1" applyAlignment="1">
      <alignment horizontal="right" wrapText="1"/>
    </xf>
    <xf numFmtId="0" fontId="1" fillId="4" borderId="6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5"/>
  <sheetViews>
    <sheetView tabSelected="1" zoomScale="80" zoomScaleNormal="80" zoomScaleSheetLayoutView="50" workbookViewId="0">
      <selection sqref="A1:XFD1048576"/>
    </sheetView>
  </sheetViews>
  <sheetFormatPr defaultColWidth="9.140625" defaultRowHeight="15.75" x14ac:dyDescent="0.25"/>
  <cols>
    <col min="1" max="1" width="16.42578125" style="1" customWidth="1"/>
    <col min="2" max="2" width="54" style="3" customWidth="1"/>
    <col min="3" max="3" width="10.28515625" style="3" bestFit="1" customWidth="1"/>
    <col min="4" max="4" width="10.28515625" style="3" customWidth="1"/>
    <col min="5" max="5" width="8.140625" style="3" bestFit="1" customWidth="1"/>
    <col min="6" max="6" width="8.85546875" style="9" bestFit="1" customWidth="1"/>
    <col min="7" max="7" width="12" style="4" bestFit="1" customWidth="1"/>
    <col min="8" max="9" width="10.28515625" style="4" bestFit="1" customWidth="1"/>
    <col min="10" max="10" width="9.28515625" style="9" bestFit="1" customWidth="1"/>
    <col min="11" max="11" width="12" style="4" bestFit="1" customWidth="1"/>
    <col min="12" max="13" width="10.28515625" style="4" bestFit="1" customWidth="1"/>
    <col min="14" max="14" width="9.28515625" style="9" customWidth="1"/>
    <col min="15" max="15" width="12" style="4" customWidth="1"/>
    <col min="16" max="16" width="10.28515625" style="4" customWidth="1"/>
    <col min="17" max="17" width="12" style="4" customWidth="1"/>
    <col min="18" max="18" width="9.28515625" style="9" customWidth="1"/>
    <col min="19" max="19" width="12" style="4" customWidth="1"/>
    <col min="20" max="21" width="10.28515625" style="4" customWidth="1"/>
    <col min="22" max="22" width="9.28515625" style="9" customWidth="1"/>
    <col min="23" max="23" width="12" style="4" customWidth="1"/>
    <col min="24" max="24" width="10.28515625" style="4" customWidth="1"/>
    <col min="25" max="25" width="12" style="4" customWidth="1"/>
    <col min="26" max="26" width="9.28515625" style="9" customWidth="1"/>
    <col min="27" max="27" width="12" style="4" customWidth="1"/>
    <col min="28" max="29" width="10.28515625" style="4" customWidth="1"/>
    <col min="30" max="30" width="13.5703125" style="2" bestFit="1" customWidth="1"/>
    <col min="31" max="31" width="12" style="3" bestFit="1" customWidth="1"/>
    <col min="32" max="32" width="12.28515625" style="2" bestFit="1" customWidth="1"/>
    <col min="33" max="16384" width="9.140625" style="2"/>
  </cols>
  <sheetData>
    <row r="1" spans="1:31" ht="18.75" customHeight="1" x14ac:dyDescent="0.25">
      <c r="A1" s="61"/>
      <c r="B1" s="83" t="s">
        <v>25</v>
      </c>
      <c r="C1" s="84"/>
      <c r="D1" s="84"/>
      <c r="E1" s="85"/>
      <c r="F1" s="79" t="s">
        <v>28</v>
      </c>
      <c r="G1" s="79"/>
      <c r="H1" s="79"/>
      <c r="I1" s="79"/>
      <c r="J1" s="76" t="s">
        <v>29</v>
      </c>
      <c r="K1" s="77"/>
      <c r="L1" s="77"/>
      <c r="M1" s="78"/>
      <c r="N1" s="79" t="s">
        <v>30</v>
      </c>
      <c r="O1" s="79"/>
      <c r="P1" s="79"/>
      <c r="Q1" s="79"/>
      <c r="R1" s="76" t="s">
        <v>31</v>
      </c>
      <c r="S1" s="77"/>
      <c r="T1" s="77"/>
      <c r="U1" s="78"/>
      <c r="V1" s="79" t="s">
        <v>32</v>
      </c>
      <c r="W1" s="79"/>
      <c r="X1" s="79"/>
      <c r="Y1" s="79"/>
      <c r="Z1" s="76" t="s">
        <v>33</v>
      </c>
      <c r="AA1" s="77"/>
      <c r="AB1" s="77"/>
      <c r="AC1" s="78"/>
      <c r="AD1" s="25"/>
    </row>
    <row r="2" spans="1:31" ht="63" x14ac:dyDescent="0.25">
      <c r="A2" s="10" t="s">
        <v>0</v>
      </c>
      <c r="B2" s="11" t="s">
        <v>3</v>
      </c>
      <c r="C2" s="12" t="s">
        <v>46</v>
      </c>
      <c r="D2" s="12" t="s">
        <v>49</v>
      </c>
      <c r="E2" s="13" t="s">
        <v>14</v>
      </c>
      <c r="F2" s="13" t="s">
        <v>47</v>
      </c>
      <c r="G2" s="28" t="s">
        <v>17</v>
      </c>
      <c r="H2" s="29" t="s">
        <v>11</v>
      </c>
      <c r="I2" s="34" t="s">
        <v>12</v>
      </c>
      <c r="J2" s="42" t="s">
        <v>47</v>
      </c>
      <c r="K2" s="30" t="s">
        <v>17</v>
      </c>
      <c r="L2" s="31" t="s">
        <v>11</v>
      </c>
      <c r="M2" s="43" t="s">
        <v>12</v>
      </c>
      <c r="N2" s="13" t="s">
        <v>47</v>
      </c>
      <c r="O2" s="28" t="s">
        <v>17</v>
      </c>
      <c r="P2" s="29" t="s">
        <v>11</v>
      </c>
      <c r="Q2" s="60" t="s">
        <v>12</v>
      </c>
      <c r="R2" s="42" t="s">
        <v>47</v>
      </c>
      <c r="S2" s="30" t="s">
        <v>17</v>
      </c>
      <c r="T2" s="31" t="s">
        <v>11</v>
      </c>
      <c r="U2" s="43" t="s">
        <v>12</v>
      </c>
      <c r="V2" s="13" t="s">
        <v>47</v>
      </c>
      <c r="W2" s="28" t="s">
        <v>17</v>
      </c>
      <c r="X2" s="29" t="s">
        <v>11</v>
      </c>
      <c r="Y2" s="60" t="s">
        <v>12</v>
      </c>
      <c r="Z2" s="42" t="s">
        <v>47</v>
      </c>
      <c r="AA2" s="30" t="s">
        <v>17</v>
      </c>
      <c r="AB2" s="31" t="s">
        <v>11</v>
      </c>
      <c r="AC2" s="43" t="s">
        <v>12</v>
      </c>
      <c r="AD2" s="53" t="s">
        <v>13</v>
      </c>
    </row>
    <row r="3" spans="1:31" s="16" customFormat="1" x14ac:dyDescent="0.25">
      <c r="A3" s="86" t="s">
        <v>1</v>
      </c>
      <c r="B3" s="20" t="s">
        <v>26</v>
      </c>
      <c r="C3" s="21"/>
      <c r="D3" s="21"/>
      <c r="E3" s="24">
        <v>0.40899999999999997</v>
      </c>
      <c r="F3" s="26">
        <v>0.5</v>
      </c>
      <c r="G3" s="27">
        <f>+H3+I3</f>
        <v>0</v>
      </c>
      <c r="H3" s="27">
        <f>+$C$3*F3</f>
        <v>0</v>
      </c>
      <c r="I3" s="35">
        <f>+H3*E3</f>
        <v>0</v>
      </c>
      <c r="J3" s="44">
        <v>0</v>
      </c>
      <c r="K3" s="21">
        <f>+L3+M3</f>
        <v>0</v>
      </c>
      <c r="L3" s="21">
        <f>+($C$3*J3)*1.03</f>
        <v>0</v>
      </c>
      <c r="M3" s="45">
        <f t="shared" ref="M3:M12" si="0">+L3*E3</f>
        <v>0</v>
      </c>
      <c r="N3" s="55">
        <v>0</v>
      </c>
      <c r="O3" s="33">
        <f>+P3+Q3</f>
        <v>0</v>
      </c>
      <c r="P3" s="33">
        <f>+($C$3*N3)*1.06</f>
        <v>0</v>
      </c>
      <c r="Q3" s="56">
        <f>+P3*E3</f>
        <v>0</v>
      </c>
      <c r="R3" s="44">
        <v>0</v>
      </c>
      <c r="S3" s="21">
        <f>+T3+U3</f>
        <v>0</v>
      </c>
      <c r="T3" s="21">
        <f>+($C$3*R3)*1.09</f>
        <v>0</v>
      </c>
      <c r="U3" s="45">
        <f>+T3*$E$3</f>
        <v>0</v>
      </c>
      <c r="V3" s="55">
        <v>0</v>
      </c>
      <c r="W3" s="33">
        <f>+X3+Y3</f>
        <v>0</v>
      </c>
      <c r="X3" s="33">
        <f>+($C$3*V3)*1.12</f>
        <v>0</v>
      </c>
      <c r="Y3" s="56">
        <f>+X3*$E$3</f>
        <v>0</v>
      </c>
      <c r="Z3" s="44">
        <v>0</v>
      </c>
      <c r="AA3" s="21">
        <f>+AB3+AC3</f>
        <v>0</v>
      </c>
      <c r="AB3" s="21">
        <f>+($C$3*Z3)*1.15</f>
        <v>0</v>
      </c>
      <c r="AC3" s="45">
        <f>+AB3*$E$3</f>
        <v>0</v>
      </c>
      <c r="AD3" s="54">
        <f>+G3+K3+O3+S3+W3+AA3</f>
        <v>0</v>
      </c>
      <c r="AE3" s="22"/>
    </row>
    <row r="4" spans="1:31" s="16" customFormat="1" x14ac:dyDescent="0.25">
      <c r="A4" s="87"/>
      <c r="B4" s="20" t="s">
        <v>26</v>
      </c>
      <c r="C4" s="21"/>
      <c r="D4" s="21"/>
      <c r="E4" s="24">
        <v>0.40899999999999997</v>
      </c>
      <c r="F4" s="26">
        <v>0.33333299999999999</v>
      </c>
      <c r="G4" s="27">
        <f t="shared" ref="G4:G12" si="1">+H4+I4</f>
        <v>0</v>
      </c>
      <c r="H4" s="27">
        <f>+$C$4*F4</f>
        <v>0</v>
      </c>
      <c r="I4" s="35">
        <f t="shared" ref="I4" si="2">+H4*E4</f>
        <v>0</v>
      </c>
      <c r="J4" s="44">
        <v>0</v>
      </c>
      <c r="K4" s="21">
        <f t="shared" ref="K4:K12" si="3">+L4+M4</f>
        <v>0</v>
      </c>
      <c r="L4" s="21">
        <f>+($C$4*J4)*1.03</f>
        <v>0</v>
      </c>
      <c r="M4" s="45">
        <f t="shared" si="0"/>
        <v>0</v>
      </c>
      <c r="N4" s="55">
        <v>0</v>
      </c>
      <c r="O4" s="33">
        <f t="shared" ref="O4:O12" si="4">+P4+Q4</f>
        <v>0</v>
      </c>
      <c r="P4" s="33">
        <f>+($C$4*N4)*1.06</f>
        <v>0</v>
      </c>
      <c r="Q4" s="56">
        <f t="shared" ref="Q4:Q12" si="5">+P4*E4</f>
        <v>0</v>
      </c>
      <c r="R4" s="44">
        <v>0</v>
      </c>
      <c r="S4" s="21">
        <f t="shared" ref="S4:S12" si="6">+T4+U4</f>
        <v>0</v>
      </c>
      <c r="T4" s="21">
        <f>+($C$4*R4)*1.09</f>
        <v>0</v>
      </c>
      <c r="U4" s="45">
        <f>+T4*$E$4</f>
        <v>0</v>
      </c>
      <c r="V4" s="55">
        <v>0</v>
      </c>
      <c r="W4" s="33">
        <f t="shared" ref="W4:W12" si="7">+X4+Y4</f>
        <v>0</v>
      </c>
      <c r="X4" s="33">
        <f>+($C$4*V4)*1.12</f>
        <v>0</v>
      </c>
      <c r="Y4" s="56">
        <f>+X4*$E$4</f>
        <v>0</v>
      </c>
      <c r="Z4" s="44">
        <v>0</v>
      </c>
      <c r="AA4" s="21">
        <f t="shared" ref="AA4:AA12" si="8">+AB4+AC4</f>
        <v>0</v>
      </c>
      <c r="AB4" s="21">
        <f>+($C$4*Z4)*1.15</f>
        <v>0</v>
      </c>
      <c r="AC4" s="45">
        <f>+AB4*$E$4</f>
        <v>0</v>
      </c>
      <c r="AD4" s="54">
        <f t="shared" ref="AD4:AD12" si="9">+G4+K4+O4+S4+W4+AA4</f>
        <v>0</v>
      </c>
      <c r="AE4" s="22"/>
    </row>
    <row r="5" spans="1:31" s="16" customFormat="1" x14ac:dyDescent="0.25">
      <c r="A5" s="87"/>
      <c r="B5" s="20" t="s">
        <v>26</v>
      </c>
      <c r="C5" s="21"/>
      <c r="D5" s="21"/>
      <c r="E5" s="24">
        <v>0.40899999999999997</v>
      </c>
      <c r="F5" s="26">
        <v>1</v>
      </c>
      <c r="G5" s="27">
        <f>+H5+I5</f>
        <v>0</v>
      </c>
      <c r="H5" s="27">
        <f>+$C$5*F5</f>
        <v>0</v>
      </c>
      <c r="I5" s="35">
        <f t="shared" ref="I5" si="10">+H5*E5</f>
        <v>0</v>
      </c>
      <c r="J5" s="44">
        <v>0</v>
      </c>
      <c r="K5" s="21">
        <f>+L5+M5</f>
        <v>0</v>
      </c>
      <c r="L5" s="21">
        <f>+($C$5*J5)*1.03</f>
        <v>0</v>
      </c>
      <c r="M5" s="45">
        <f t="shared" si="0"/>
        <v>0</v>
      </c>
      <c r="N5" s="55">
        <v>0</v>
      </c>
      <c r="O5" s="33">
        <f t="shared" si="4"/>
        <v>0</v>
      </c>
      <c r="P5" s="33">
        <f>+($C$5*N5)*1.06</f>
        <v>0</v>
      </c>
      <c r="Q5" s="56">
        <f t="shared" ref="Q5:Q10" si="11">+P5*E5</f>
        <v>0</v>
      </c>
      <c r="R5" s="44">
        <v>0</v>
      </c>
      <c r="S5" s="21">
        <f t="shared" si="6"/>
        <v>0</v>
      </c>
      <c r="T5" s="21">
        <f>+($C$5*R5)*1.09</f>
        <v>0</v>
      </c>
      <c r="U5" s="45">
        <f>+T5*$E$5</f>
        <v>0</v>
      </c>
      <c r="V5" s="55">
        <v>0</v>
      </c>
      <c r="W5" s="33">
        <f t="shared" si="7"/>
        <v>0</v>
      </c>
      <c r="X5" s="33">
        <f>+($C$5*V5)*1.12</f>
        <v>0</v>
      </c>
      <c r="Y5" s="56">
        <f>+X5*$E$5</f>
        <v>0</v>
      </c>
      <c r="Z5" s="44">
        <v>0</v>
      </c>
      <c r="AA5" s="21">
        <f t="shared" si="8"/>
        <v>0</v>
      </c>
      <c r="AB5" s="21">
        <f>+($C$5*Z5)*1.15</f>
        <v>0</v>
      </c>
      <c r="AC5" s="45">
        <f>+AB5*$E$5</f>
        <v>0</v>
      </c>
      <c r="AD5" s="54">
        <f t="shared" si="9"/>
        <v>0</v>
      </c>
      <c r="AE5" s="22"/>
    </row>
    <row r="6" spans="1:31" s="16" customFormat="1" x14ac:dyDescent="0.25">
      <c r="A6" s="87"/>
      <c r="B6" s="20" t="s">
        <v>26</v>
      </c>
      <c r="C6" s="21"/>
      <c r="D6" s="21"/>
      <c r="E6" s="24">
        <v>0.40899999999999997</v>
      </c>
      <c r="F6" s="26">
        <v>1</v>
      </c>
      <c r="G6" s="27">
        <f t="shared" si="1"/>
        <v>0</v>
      </c>
      <c r="H6" s="27">
        <f>+$C$6*F6</f>
        <v>0</v>
      </c>
      <c r="I6" s="35">
        <f>+H6*E6</f>
        <v>0</v>
      </c>
      <c r="J6" s="44">
        <v>0</v>
      </c>
      <c r="K6" s="21">
        <f t="shared" si="3"/>
        <v>0</v>
      </c>
      <c r="L6" s="21">
        <f>+($C$6*J6)*1.03</f>
        <v>0</v>
      </c>
      <c r="M6" s="45">
        <f t="shared" si="0"/>
        <v>0</v>
      </c>
      <c r="N6" s="55">
        <v>0</v>
      </c>
      <c r="O6" s="33">
        <f t="shared" si="4"/>
        <v>0</v>
      </c>
      <c r="P6" s="33">
        <f>+($C$6*N6)*1.06</f>
        <v>0</v>
      </c>
      <c r="Q6" s="56">
        <f t="shared" si="11"/>
        <v>0</v>
      </c>
      <c r="R6" s="44">
        <v>0</v>
      </c>
      <c r="S6" s="21">
        <f t="shared" si="6"/>
        <v>0</v>
      </c>
      <c r="T6" s="21">
        <f>+($C$6*R6)*1.09</f>
        <v>0</v>
      </c>
      <c r="U6" s="45">
        <f>+T6*$E$6</f>
        <v>0</v>
      </c>
      <c r="V6" s="55">
        <v>0</v>
      </c>
      <c r="W6" s="33">
        <f t="shared" si="7"/>
        <v>0</v>
      </c>
      <c r="X6" s="33">
        <f>+($C$6*V6)*1.12</f>
        <v>0</v>
      </c>
      <c r="Y6" s="56">
        <f>+X6*$E$6</f>
        <v>0</v>
      </c>
      <c r="Z6" s="44">
        <v>0</v>
      </c>
      <c r="AA6" s="21">
        <f t="shared" si="8"/>
        <v>0</v>
      </c>
      <c r="AB6" s="21">
        <f>+($C$6*Z6)*1.15</f>
        <v>0</v>
      </c>
      <c r="AC6" s="45">
        <f>+AB6*$E$6</f>
        <v>0</v>
      </c>
      <c r="AD6" s="54">
        <f t="shared" si="9"/>
        <v>0</v>
      </c>
      <c r="AE6" s="22"/>
    </row>
    <row r="7" spans="1:31" s="16" customFormat="1" x14ac:dyDescent="0.25">
      <c r="A7" s="87"/>
      <c r="B7" s="20" t="s">
        <v>26</v>
      </c>
      <c r="C7" s="21"/>
      <c r="D7" s="21"/>
      <c r="E7" s="24">
        <v>0.40899999999999997</v>
      </c>
      <c r="F7" s="26">
        <v>1</v>
      </c>
      <c r="G7" s="27">
        <f t="shared" ref="G7:G9" si="12">+H7+I7</f>
        <v>0</v>
      </c>
      <c r="H7" s="27">
        <f>+$C$7*F7</f>
        <v>0</v>
      </c>
      <c r="I7" s="35">
        <f>+H7*E7</f>
        <v>0</v>
      </c>
      <c r="J7" s="44">
        <v>0</v>
      </c>
      <c r="K7" s="21">
        <f t="shared" ref="K7:K9" si="13">+L7+M7</f>
        <v>0</v>
      </c>
      <c r="L7" s="21">
        <f>+($C$7*J7)*1.03</f>
        <v>0</v>
      </c>
      <c r="M7" s="45">
        <f t="shared" si="0"/>
        <v>0</v>
      </c>
      <c r="N7" s="55">
        <v>0</v>
      </c>
      <c r="O7" s="33">
        <f t="shared" ref="O7:O9" si="14">+P7+Q7</f>
        <v>0</v>
      </c>
      <c r="P7" s="33">
        <f>+($C$7*N7)*1.06</f>
        <v>0</v>
      </c>
      <c r="Q7" s="56">
        <f t="shared" si="11"/>
        <v>0</v>
      </c>
      <c r="R7" s="44">
        <v>0</v>
      </c>
      <c r="S7" s="21">
        <f t="shared" ref="S7:S9" si="15">+T7+U7</f>
        <v>0</v>
      </c>
      <c r="T7" s="21">
        <f>+($C$7*R7)*1.09</f>
        <v>0</v>
      </c>
      <c r="U7" s="45">
        <f>+T7*$E$7</f>
        <v>0</v>
      </c>
      <c r="V7" s="55">
        <v>0</v>
      </c>
      <c r="W7" s="33">
        <f t="shared" ref="W7:W9" si="16">+X7+Y7</f>
        <v>0</v>
      </c>
      <c r="X7" s="33">
        <f>+($C$7*V7)*1.12</f>
        <v>0</v>
      </c>
      <c r="Y7" s="56">
        <f>+X7*$E$7</f>
        <v>0</v>
      </c>
      <c r="Z7" s="44">
        <v>0</v>
      </c>
      <c r="AA7" s="21">
        <f t="shared" ref="AA7:AA9" si="17">+AB7+AC7</f>
        <v>0</v>
      </c>
      <c r="AB7" s="21">
        <f>+($C$7*Z7)*1.15</f>
        <v>0</v>
      </c>
      <c r="AC7" s="45">
        <f>+AB7*$E$7</f>
        <v>0</v>
      </c>
      <c r="AD7" s="54">
        <f t="shared" ref="AD7:AD9" si="18">+G7+K7+O7+S7+W7+AA7</f>
        <v>0</v>
      </c>
      <c r="AE7" s="22"/>
    </row>
    <row r="8" spans="1:31" s="16" customFormat="1" x14ac:dyDescent="0.25">
      <c r="A8" s="87"/>
      <c r="B8" s="20" t="s">
        <v>27</v>
      </c>
      <c r="C8" s="21"/>
      <c r="D8" s="21"/>
      <c r="E8" s="24">
        <v>0.50900000000000001</v>
      </c>
      <c r="F8" s="26">
        <v>1</v>
      </c>
      <c r="G8" s="27">
        <f>+H8+I8</f>
        <v>0</v>
      </c>
      <c r="H8" s="27">
        <f>+$C$8*F8</f>
        <v>0</v>
      </c>
      <c r="I8" s="35">
        <f>+H8*E8</f>
        <v>0</v>
      </c>
      <c r="J8" s="44">
        <v>0</v>
      </c>
      <c r="K8" s="21">
        <f>+L8+M8</f>
        <v>0</v>
      </c>
      <c r="L8" s="21">
        <f>+($C$8*J8)*1.03</f>
        <v>0</v>
      </c>
      <c r="M8" s="45">
        <f>+L8*E8</f>
        <v>0</v>
      </c>
      <c r="N8" s="55">
        <v>0</v>
      </c>
      <c r="O8" s="33">
        <f>+P8+Q8</f>
        <v>0</v>
      </c>
      <c r="P8" s="33">
        <f>+($C$8*N8)*1.06</f>
        <v>0</v>
      </c>
      <c r="Q8" s="56">
        <f t="shared" si="11"/>
        <v>0</v>
      </c>
      <c r="R8" s="44">
        <v>0</v>
      </c>
      <c r="S8" s="21">
        <f>+T8+U8</f>
        <v>0</v>
      </c>
      <c r="T8" s="21">
        <f>+($C$8*R8)*1.09</f>
        <v>0</v>
      </c>
      <c r="U8" s="45">
        <f>+T8*$E$8</f>
        <v>0</v>
      </c>
      <c r="V8" s="55">
        <v>0</v>
      </c>
      <c r="W8" s="33">
        <f>+X8+Y8</f>
        <v>0</v>
      </c>
      <c r="X8" s="33">
        <f>+($C$8*V8)*1.12</f>
        <v>0</v>
      </c>
      <c r="Y8" s="56">
        <f>+X8*$E$8</f>
        <v>0</v>
      </c>
      <c r="Z8" s="44">
        <v>0</v>
      </c>
      <c r="AA8" s="21">
        <f>+AB8+AC8</f>
        <v>0</v>
      </c>
      <c r="AB8" s="21">
        <f>+($C$8*Z8)*1.15</f>
        <v>0</v>
      </c>
      <c r="AC8" s="45">
        <f>+AB8*$E$8</f>
        <v>0</v>
      </c>
      <c r="AD8" s="54">
        <f>+G8+K8+O8+S8+W8+AA8</f>
        <v>0</v>
      </c>
      <c r="AE8" s="22"/>
    </row>
    <row r="9" spans="1:31" s="16" customFormat="1" x14ac:dyDescent="0.25">
      <c r="A9" s="87"/>
      <c r="B9" s="20" t="s">
        <v>27</v>
      </c>
      <c r="C9" s="21"/>
      <c r="D9" s="21"/>
      <c r="E9" s="24">
        <v>0.50900000000000001</v>
      </c>
      <c r="F9" s="26">
        <v>1</v>
      </c>
      <c r="G9" s="27">
        <f t="shared" si="12"/>
        <v>0</v>
      </c>
      <c r="H9" s="27">
        <f>+$C$9*F9</f>
        <v>0</v>
      </c>
      <c r="I9" s="35">
        <f>+H9*E9</f>
        <v>0</v>
      </c>
      <c r="J9" s="44">
        <v>0</v>
      </c>
      <c r="K9" s="21">
        <f t="shared" si="13"/>
        <v>0</v>
      </c>
      <c r="L9" s="21">
        <f>+($C$9*J9)*1.03</f>
        <v>0</v>
      </c>
      <c r="M9" s="45">
        <f t="shared" si="0"/>
        <v>0</v>
      </c>
      <c r="N9" s="55">
        <v>0</v>
      </c>
      <c r="O9" s="33">
        <f t="shared" si="14"/>
        <v>0</v>
      </c>
      <c r="P9" s="33">
        <f>+($C$9*N9)*1.06</f>
        <v>0</v>
      </c>
      <c r="Q9" s="56">
        <f t="shared" si="11"/>
        <v>0</v>
      </c>
      <c r="R9" s="44">
        <v>0</v>
      </c>
      <c r="S9" s="21">
        <f t="shared" si="15"/>
        <v>0</v>
      </c>
      <c r="T9" s="21">
        <f>+($C$9*R9)*1.09</f>
        <v>0</v>
      </c>
      <c r="U9" s="45">
        <f>+T9*$E$9</f>
        <v>0</v>
      </c>
      <c r="V9" s="55">
        <v>0</v>
      </c>
      <c r="W9" s="33">
        <f t="shared" si="16"/>
        <v>0</v>
      </c>
      <c r="X9" s="33">
        <f>+($C$9*V9)*1.12</f>
        <v>0</v>
      </c>
      <c r="Y9" s="56">
        <f>+X9*$E$9</f>
        <v>0</v>
      </c>
      <c r="Z9" s="44">
        <v>0</v>
      </c>
      <c r="AA9" s="21">
        <f t="shared" si="17"/>
        <v>0</v>
      </c>
      <c r="AB9" s="21">
        <f>+($C$9*Z9)*1.15</f>
        <v>0</v>
      </c>
      <c r="AC9" s="45">
        <f>+AB9*$E$9</f>
        <v>0</v>
      </c>
      <c r="AD9" s="54">
        <f t="shared" si="18"/>
        <v>0</v>
      </c>
      <c r="AE9" s="22"/>
    </row>
    <row r="10" spans="1:31" s="16" customFormat="1" x14ac:dyDescent="0.25">
      <c r="A10" s="87"/>
      <c r="B10" s="20" t="s">
        <v>51</v>
      </c>
      <c r="C10" s="21">
        <v>12825</v>
      </c>
      <c r="D10" s="21"/>
      <c r="E10" s="24">
        <v>1.7999999999999999E-2</v>
      </c>
      <c r="F10" s="26">
        <v>0</v>
      </c>
      <c r="G10" s="27">
        <f t="shared" si="1"/>
        <v>0</v>
      </c>
      <c r="H10" s="27">
        <f>+$C$10*F10</f>
        <v>0</v>
      </c>
      <c r="I10" s="35">
        <f>+H10*E10</f>
        <v>0</v>
      </c>
      <c r="J10" s="44">
        <v>0</v>
      </c>
      <c r="K10" s="21">
        <f t="shared" si="3"/>
        <v>0</v>
      </c>
      <c r="L10" s="21">
        <f>+($C$10*J10)*1.03</f>
        <v>0</v>
      </c>
      <c r="M10" s="45">
        <f t="shared" si="0"/>
        <v>0</v>
      </c>
      <c r="N10" s="55">
        <v>0</v>
      </c>
      <c r="O10" s="33">
        <f t="shared" si="4"/>
        <v>0</v>
      </c>
      <c r="P10" s="33">
        <f>+($C$10*N10)*1.06</f>
        <v>0</v>
      </c>
      <c r="Q10" s="56">
        <f t="shared" si="11"/>
        <v>0</v>
      </c>
      <c r="R10" s="44">
        <v>0</v>
      </c>
      <c r="S10" s="21">
        <f t="shared" si="6"/>
        <v>0</v>
      </c>
      <c r="T10" s="21">
        <f>+($C$10*R10)*1.09</f>
        <v>0</v>
      </c>
      <c r="U10" s="45">
        <f>+T10*$E$10</f>
        <v>0</v>
      </c>
      <c r="V10" s="55">
        <v>0</v>
      </c>
      <c r="W10" s="33">
        <f t="shared" si="7"/>
        <v>0</v>
      </c>
      <c r="X10" s="33">
        <f>+($C$10*V10)*1.12</f>
        <v>0</v>
      </c>
      <c r="Y10" s="56">
        <f>+X10*$E$10</f>
        <v>0</v>
      </c>
      <c r="Z10" s="44">
        <v>0</v>
      </c>
      <c r="AA10" s="21">
        <f t="shared" si="8"/>
        <v>0</v>
      </c>
      <c r="AB10" s="21">
        <f>+($C$10*Z10)*1.15</f>
        <v>0</v>
      </c>
      <c r="AC10" s="45">
        <f>+AB10*$E$10</f>
        <v>0</v>
      </c>
      <c r="AD10" s="54">
        <f t="shared" si="9"/>
        <v>0</v>
      </c>
      <c r="AE10" s="22"/>
    </row>
    <row r="11" spans="1:31" s="16" customFormat="1" x14ac:dyDescent="0.25">
      <c r="A11" s="87"/>
      <c r="B11" s="20" t="s">
        <v>50</v>
      </c>
      <c r="C11" s="21">
        <v>17838</v>
      </c>
      <c r="D11" s="21"/>
      <c r="E11" s="24">
        <v>1.7999999999999999E-2</v>
      </c>
      <c r="F11" s="26">
        <v>0</v>
      </c>
      <c r="G11" s="27">
        <f t="shared" ref="G11" si="19">+H11+I11</f>
        <v>0</v>
      </c>
      <c r="H11" s="27">
        <f>+$C$11*F11</f>
        <v>0</v>
      </c>
      <c r="I11" s="35">
        <f t="shared" ref="I11" si="20">+H11*E11</f>
        <v>0</v>
      </c>
      <c r="J11" s="44">
        <v>0</v>
      </c>
      <c r="K11" s="21">
        <f t="shared" ref="K11" si="21">+L11+M11</f>
        <v>0</v>
      </c>
      <c r="L11" s="21">
        <f>+($C$11*J11)*1.03</f>
        <v>0</v>
      </c>
      <c r="M11" s="45">
        <f t="shared" si="0"/>
        <v>0</v>
      </c>
      <c r="N11" s="55">
        <v>0</v>
      </c>
      <c r="O11" s="33">
        <f t="shared" si="4"/>
        <v>0</v>
      </c>
      <c r="P11" s="33">
        <f>+($C$11*N11)*1.06</f>
        <v>0</v>
      </c>
      <c r="Q11" s="56">
        <f t="shared" si="5"/>
        <v>0</v>
      </c>
      <c r="R11" s="44">
        <v>0</v>
      </c>
      <c r="S11" s="21">
        <f t="shared" si="6"/>
        <v>0</v>
      </c>
      <c r="T11" s="21">
        <f>+($C$11*R11)*1.09</f>
        <v>0</v>
      </c>
      <c r="U11" s="45">
        <f>+T11*$E$11</f>
        <v>0</v>
      </c>
      <c r="V11" s="55">
        <v>0</v>
      </c>
      <c r="W11" s="33">
        <f t="shared" si="7"/>
        <v>0</v>
      </c>
      <c r="X11" s="33">
        <f>+($C$11*V11)*1.12</f>
        <v>0</v>
      </c>
      <c r="Y11" s="56">
        <f>+X11*$E$11</f>
        <v>0</v>
      </c>
      <c r="Z11" s="44">
        <v>0</v>
      </c>
      <c r="AA11" s="21">
        <f t="shared" si="8"/>
        <v>0</v>
      </c>
      <c r="AB11" s="21">
        <f>+($C$11*Z11)*1.15</f>
        <v>0</v>
      </c>
      <c r="AC11" s="45">
        <f>+AB11*$E$11</f>
        <v>0</v>
      </c>
      <c r="AD11" s="54">
        <f t="shared" si="9"/>
        <v>0</v>
      </c>
      <c r="AE11" s="22"/>
    </row>
    <row r="12" spans="1:31" s="16" customFormat="1" x14ac:dyDescent="0.25">
      <c r="A12" s="87"/>
      <c r="B12" s="20" t="s">
        <v>52</v>
      </c>
      <c r="C12" s="21">
        <f>15*10*36</f>
        <v>5400</v>
      </c>
      <c r="D12" s="21"/>
      <c r="E12" s="24">
        <v>1.7999999999999999E-2</v>
      </c>
      <c r="F12" s="26">
        <v>0</v>
      </c>
      <c r="G12" s="27">
        <f t="shared" si="1"/>
        <v>0</v>
      </c>
      <c r="H12" s="27">
        <f>+$C$12*F12</f>
        <v>0</v>
      </c>
      <c r="I12" s="35">
        <f t="shared" ref="I12" si="22">+H12*E12</f>
        <v>0</v>
      </c>
      <c r="J12" s="44">
        <v>0</v>
      </c>
      <c r="K12" s="21">
        <f t="shared" si="3"/>
        <v>0</v>
      </c>
      <c r="L12" s="21">
        <f>+($C$12*J12)*1.03</f>
        <v>0</v>
      </c>
      <c r="M12" s="45">
        <f t="shared" si="0"/>
        <v>0</v>
      </c>
      <c r="N12" s="55">
        <v>0</v>
      </c>
      <c r="O12" s="33">
        <f t="shared" si="4"/>
        <v>0</v>
      </c>
      <c r="P12" s="33">
        <f>+($C$12*N12)*1.06</f>
        <v>0</v>
      </c>
      <c r="Q12" s="56">
        <f t="shared" si="5"/>
        <v>0</v>
      </c>
      <c r="R12" s="44">
        <v>0</v>
      </c>
      <c r="S12" s="21">
        <f t="shared" si="6"/>
        <v>0</v>
      </c>
      <c r="T12" s="21">
        <f>+($C$12*R12)*1.09</f>
        <v>0</v>
      </c>
      <c r="U12" s="45">
        <f>+T12*$E$12</f>
        <v>0</v>
      </c>
      <c r="V12" s="55">
        <v>0</v>
      </c>
      <c r="W12" s="33">
        <f t="shared" si="7"/>
        <v>0</v>
      </c>
      <c r="X12" s="33">
        <f>+($C$12*V12)*1.12</f>
        <v>0</v>
      </c>
      <c r="Y12" s="56">
        <f>+X12*$E$12</f>
        <v>0</v>
      </c>
      <c r="Z12" s="44">
        <v>0</v>
      </c>
      <c r="AA12" s="21">
        <f t="shared" si="8"/>
        <v>0</v>
      </c>
      <c r="AB12" s="21">
        <f>+($C$12*Z12)*1.15</f>
        <v>0</v>
      </c>
      <c r="AC12" s="45">
        <f>+AB12*$E$12</f>
        <v>0</v>
      </c>
      <c r="AD12" s="54">
        <f t="shared" si="9"/>
        <v>0</v>
      </c>
      <c r="AE12" s="22"/>
    </row>
    <row r="13" spans="1:31" s="16" customFormat="1" x14ac:dyDescent="0.25">
      <c r="A13" s="88"/>
      <c r="B13" s="67" t="s">
        <v>2</v>
      </c>
      <c r="C13" s="68"/>
      <c r="D13" s="68"/>
      <c r="E13" s="68"/>
      <c r="F13" s="69"/>
      <c r="G13" s="17">
        <f>SUM(G3:G12)</f>
        <v>0</v>
      </c>
      <c r="H13" s="17">
        <f>SUM(H3:H12)</f>
        <v>0</v>
      </c>
      <c r="I13" s="36">
        <f>SUM(I3:I12)</f>
        <v>0</v>
      </c>
      <c r="J13" s="46"/>
      <c r="K13" s="17">
        <f>SUM(K3:K12)</f>
        <v>0</v>
      </c>
      <c r="L13" s="17">
        <f>SUM(L3:L12)</f>
        <v>0</v>
      </c>
      <c r="M13" s="47">
        <f>SUM(M3:M12)</f>
        <v>0</v>
      </c>
      <c r="N13" s="46"/>
      <c r="O13" s="17">
        <f>SUM(O3:O12)</f>
        <v>0</v>
      </c>
      <c r="P13" s="17">
        <f>SUM(P3:P12)</f>
        <v>0</v>
      </c>
      <c r="Q13" s="47">
        <f>SUM(Q3:Q12)</f>
        <v>0</v>
      </c>
      <c r="R13" s="46"/>
      <c r="S13" s="17">
        <f>SUM(S3:S12)</f>
        <v>0</v>
      </c>
      <c r="T13" s="17">
        <f>SUM(T3:T12)</f>
        <v>0</v>
      </c>
      <c r="U13" s="47">
        <f>SUM(U3:U12)</f>
        <v>0</v>
      </c>
      <c r="V13" s="46"/>
      <c r="W13" s="17">
        <f>SUM(W3:W12)</f>
        <v>0</v>
      </c>
      <c r="X13" s="17">
        <f>SUM(X3:X12)</f>
        <v>0</v>
      </c>
      <c r="Y13" s="47">
        <f>SUM(Y3:Y12)</f>
        <v>0</v>
      </c>
      <c r="Z13" s="46"/>
      <c r="AA13" s="17">
        <f>SUM(AA3:AA12)</f>
        <v>0</v>
      </c>
      <c r="AB13" s="17">
        <f>SUM(AB3:AB12)</f>
        <v>0</v>
      </c>
      <c r="AC13" s="47">
        <f>SUM(AC3:AC12)</f>
        <v>0</v>
      </c>
      <c r="AD13" s="40">
        <f>SUM(AD3:AD12)</f>
        <v>0</v>
      </c>
      <c r="AE13" s="22"/>
    </row>
    <row r="14" spans="1:31" s="16" customFormat="1" ht="82.5" customHeight="1" x14ac:dyDescent="0.25">
      <c r="A14" s="70" t="s">
        <v>15</v>
      </c>
      <c r="B14" s="80" t="s">
        <v>38</v>
      </c>
      <c r="C14" s="81"/>
      <c r="D14" s="81"/>
      <c r="E14" s="81"/>
      <c r="F14" s="82"/>
      <c r="G14" s="15"/>
      <c r="H14" s="15"/>
      <c r="I14" s="37"/>
      <c r="J14" s="48"/>
      <c r="K14" s="14"/>
      <c r="L14" s="14"/>
      <c r="M14" s="49"/>
      <c r="N14" s="57"/>
      <c r="O14" s="15"/>
      <c r="P14" s="15"/>
      <c r="Q14" s="58"/>
      <c r="R14" s="48"/>
      <c r="S14" s="14"/>
      <c r="T14" s="14"/>
      <c r="U14" s="49"/>
      <c r="V14" s="57"/>
      <c r="W14" s="15"/>
      <c r="X14" s="15"/>
      <c r="Y14" s="58"/>
      <c r="Z14" s="48"/>
      <c r="AA14" s="14"/>
      <c r="AB14" s="14"/>
      <c r="AC14" s="49"/>
      <c r="AD14" s="41">
        <f>SUM(G14:AC14)</f>
        <v>0</v>
      </c>
      <c r="AE14" s="22"/>
    </row>
    <row r="15" spans="1:31" s="16" customFormat="1" ht="83.25" customHeight="1" x14ac:dyDescent="0.25">
      <c r="A15" s="71"/>
      <c r="B15" s="80" t="s">
        <v>48</v>
      </c>
      <c r="C15" s="81"/>
      <c r="D15" s="81"/>
      <c r="E15" s="81"/>
      <c r="F15" s="82"/>
      <c r="G15" s="15"/>
      <c r="H15" s="15"/>
      <c r="I15" s="37"/>
      <c r="J15" s="48"/>
      <c r="K15" s="14"/>
      <c r="L15" s="14"/>
      <c r="M15" s="49"/>
      <c r="N15" s="57"/>
      <c r="O15" s="15"/>
      <c r="P15" s="15"/>
      <c r="Q15" s="58"/>
      <c r="R15" s="48"/>
      <c r="S15" s="14"/>
      <c r="T15" s="14"/>
      <c r="U15" s="49"/>
      <c r="V15" s="57"/>
      <c r="W15" s="15"/>
      <c r="X15" s="15"/>
      <c r="Y15" s="58"/>
      <c r="Z15" s="48"/>
      <c r="AA15" s="14"/>
      <c r="AB15" s="14"/>
      <c r="AC15" s="49"/>
      <c r="AD15" s="41">
        <f>SUM(G15:AC15)</f>
        <v>0</v>
      </c>
      <c r="AE15" s="22"/>
    </row>
    <row r="16" spans="1:31" s="16" customFormat="1" ht="82.5" customHeight="1" x14ac:dyDescent="0.25">
      <c r="A16" s="71"/>
      <c r="B16" s="80" t="s">
        <v>39</v>
      </c>
      <c r="C16" s="81"/>
      <c r="D16" s="81"/>
      <c r="E16" s="81"/>
      <c r="F16" s="82"/>
      <c r="G16" s="15"/>
      <c r="H16" s="15"/>
      <c r="I16" s="37"/>
      <c r="J16" s="48"/>
      <c r="K16" s="14"/>
      <c r="L16" s="14"/>
      <c r="M16" s="49"/>
      <c r="N16" s="57"/>
      <c r="O16" s="15"/>
      <c r="P16" s="15"/>
      <c r="Q16" s="58"/>
      <c r="R16" s="48"/>
      <c r="S16" s="14"/>
      <c r="T16" s="14"/>
      <c r="U16" s="49"/>
      <c r="V16" s="57"/>
      <c r="W16" s="15"/>
      <c r="X16" s="15"/>
      <c r="Y16" s="58"/>
      <c r="Z16" s="48"/>
      <c r="AA16" s="14"/>
      <c r="AB16" s="14"/>
      <c r="AC16" s="49"/>
      <c r="AD16" s="41">
        <f>SUM(G16:AC16)</f>
        <v>0</v>
      </c>
      <c r="AE16" s="22"/>
    </row>
    <row r="17" spans="1:31" s="16" customFormat="1" x14ac:dyDescent="0.25">
      <c r="A17" s="72"/>
      <c r="B17" s="67" t="s">
        <v>16</v>
      </c>
      <c r="C17" s="68"/>
      <c r="D17" s="68"/>
      <c r="E17" s="68"/>
      <c r="F17" s="69"/>
      <c r="G17" s="18">
        <f>SUM(G14:G16)</f>
        <v>0</v>
      </c>
      <c r="H17" s="18"/>
      <c r="I17" s="38"/>
      <c r="J17" s="50"/>
      <c r="K17" s="18">
        <f>SUM(K14:K16)</f>
        <v>0</v>
      </c>
      <c r="L17" s="18"/>
      <c r="M17" s="51"/>
      <c r="N17" s="50"/>
      <c r="O17" s="18">
        <f>SUM(O14:O16)</f>
        <v>0</v>
      </c>
      <c r="P17" s="18"/>
      <c r="Q17" s="51"/>
      <c r="R17" s="50"/>
      <c r="S17" s="18">
        <f>SUM(S14:S16)</f>
        <v>0</v>
      </c>
      <c r="T17" s="18"/>
      <c r="U17" s="51"/>
      <c r="V17" s="50"/>
      <c r="W17" s="18">
        <f>SUM(W14:W16)</f>
        <v>0</v>
      </c>
      <c r="X17" s="18"/>
      <c r="Y17" s="51"/>
      <c r="Z17" s="50"/>
      <c r="AA17" s="18">
        <f>SUM(AA14:AA16)</f>
        <v>0</v>
      </c>
      <c r="AB17" s="18"/>
      <c r="AC17" s="51"/>
      <c r="AD17" s="39">
        <f>SUM(AD14:AD16)</f>
        <v>0</v>
      </c>
      <c r="AE17" s="22"/>
    </row>
    <row r="18" spans="1:31" s="16" customFormat="1" x14ac:dyDescent="0.25">
      <c r="A18" s="70" t="s">
        <v>10</v>
      </c>
      <c r="B18" s="73" t="s">
        <v>35</v>
      </c>
      <c r="C18" s="74"/>
      <c r="D18" s="74"/>
      <c r="E18" s="74"/>
      <c r="F18" s="75"/>
      <c r="G18" s="15"/>
      <c r="H18" s="15"/>
      <c r="I18" s="37"/>
      <c r="J18" s="52"/>
      <c r="K18" s="14"/>
      <c r="L18" s="14"/>
      <c r="M18" s="49"/>
      <c r="N18" s="59"/>
      <c r="O18" s="15"/>
      <c r="P18" s="15"/>
      <c r="Q18" s="58"/>
      <c r="R18" s="52"/>
      <c r="S18" s="14"/>
      <c r="T18" s="14"/>
      <c r="U18" s="49"/>
      <c r="V18" s="59"/>
      <c r="W18" s="15"/>
      <c r="X18" s="15"/>
      <c r="Y18" s="58"/>
      <c r="Z18" s="52"/>
      <c r="AA18" s="14"/>
      <c r="AB18" s="14"/>
      <c r="AC18" s="49"/>
      <c r="AD18" s="41">
        <f>SUM(G18:AC18)</f>
        <v>0</v>
      </c>
      <c r="AE18" s="22"/>
    </row>
    <row r="19" spans="1:31" s="16" customFormat="1" x14ac:dyDescent="0.25">
      <c r="A19" s="71"/>
      <c r="B19" s="73" t="s">
        <v>36</v>
      </c>
      <c r="C19" s="74"/>
      <c r="D19" s="74"/>
      <c r="E19" s="74"/>
      <c r="F19" s="75"/>
      <c r="G19" s="15"/>
      <c r="H19" s="15"/>
      <c r="I19" s="37"/>
      <c r="J19" s="52"/>
      <c r="K19" s="14"/>
      <c r="L19" s="14"/>
      <c r="M19" s="49"/>
      <c r="N19" s="59"/>
      <c r="O19" s="15"/>
      <c r="P19" s="15"/>
      <c r="Q19" s="58"/>
      <c r="R19" s="52"/>
      <c r="S19" s="14"/>
      <c r="T19" s="14"/>
      <c r="U19" s="49"/>
      <c r="V19" s="59"/>
      <c r="W19" s="15"/>
      <c r="X19" s="15"/>
      <c r="Y19" s="58"/>
      <c r="Z19" s="52"/>
      <c r="AA19" s="14"/>
      <c r="AB19" s="14"/>
      <c r="AC19" s="49"/>
      <c r="AD19" s="41">
        <f t="shared" ref="AD19:AD20" si="23">SUM(G19:AC19)</f>
        <v>0</v>
      </c>
      <c r="AE19" s="22"/>
    </row>
    <row r="20" spans="1:31" s="16" customFormat="1" x14ac:dyDescent="0.25">
      <c r="A20" s="71"/>
      <c r="B20" s="64" t="s">
        <v>23</v>
      </c>
      <c r="C20" s="65"/>
      <c r="D20" s="65"/>
      <c r="E20" s="65"/>
      <c r="F20" s="66"/>
      <c r="G20" s="15"/>
      <c r="H20" s="15"/>
      <c r="I20" s="37"/>
      <c r="J20" s="52"/>
      <c r="K20" s="14"/>
      <c r="L20" s="14"/>
      <c r="M20" s="49"/>
      <c r="N20" s="59"/>
      <c r="O20" s="15"/>
      <c r="P20" s="15"/>
      <c r="Q20" s="58"/>
      <c r="R20" s="52"/>
      <c r="S20" s="14"/>
      <c r="T20" s="14"/>
      <c r="U20" s="49"/>
      <c r="V20" s="59"/>
      <c r="W20" s="15"/>
      <c r="X20" s="15"/>
      <c r="Y20" s="58"/>
      <c r="Z20" s="52"/>
      <c r="AA20" s="14"/>
      <c r="AB20" s="14"/>
      <c r="AC20" s="49"/>
      <c r="AD20" s="41">
        <f t="shared" si="23"/>
        <v>0</v>
      </c>
      <c r="AE20" s="22"/>
    </row>
    <row r="21" spans="1:31" s="16" customFormat="1" x14ac:dyDescent="0.25">
      <c r="A21" s="72"/>
      <c r="B21" s="67" t="s">
        <v>4</v>
      </c>
      <c r="C21" s="68"/>
      <c r="D21" s="68"/>
      <c r="E21" s="68"/>
      <c r="F21" s="69"/>
      <c r="G21" s="18">
        <f>SUM(G18:G20)</f>
        <v>0</v>
      </c>
      <c r="H21" s="18"/>
      <c r="I21" s="38"/>
      <c r="J21" s="50"/>
      <c r="K21" s="18">
        <f>SUM(K18:K20)</f>
        <v>0</v>
      </c>
      <c r="L21" s="18"/>
      <c r="M21" s="51"/>
      <c r="N21" s="50"/>
      <c r="O21" s="18">
        <f>SUM(O18:O20)</f>
        <v>0</v>
      </c>
      <c r="P21" s="18"/>
      <c r="Q21" s="51"/>
      <c r="R21" s="50"/>
      <c r="S21" s="18">
        <f>SUM(S18:S20)</f>
        <v>0</v>
      </c>
      <c r="T21" s="18"/>
      <c r="U21" s="51"/>
      <c r="V21" s="50"/>
      <c r="W21" s="18">
        <f>SUM(W18:W20)</f>
        <v>0</v>
      </c>
      <c r="X21" s="18"/>
      <c r="Y21" s="51"/>
      <c r="Z21" s="50"/>
      <c r="AA21" s="18">
        <f>SUM(AA18:AA20)</f>
        <v>0</v>
      </c>
      <c r="AB21" s="18"/>
      <c r="AC21" s="51"/>
      <c r="AD21" s="39">
        <f>SUM(AD18:AD20)</f>
        <v>0</v>
      </c>
      <c r="AE21" s="22"/>
    </row>
    <row r="22" spans="1:31" s="16" customFormat="1" x14ac:dyDescent="0.25">
      <c r="A22" s="70" t="s">
        <v>41</v>
      </c>
      <c r="B22" s="73"/>
      <c r="C22" s="74"/>
      <c r="D22" s="74"/>
      <c r="E22" s="74"/>
      <c r="F22" s="75"/>
      <c r="G22" s="15"/>
      <c r="H22" s="15"/>
      <c r="I22" s="37"/>
      <c r="J22" s="52"/>
      <c r="K22" s="14"/>
      <c r="L22" s="14"/>
      <c r="M22" s="49"/>
      <c r="N22" s="59"/>
      <c r="O22" s="15"/>
      <c r="P22" s="15"/>
      <c r="Q22" s="58"/>
      <c r="R22" s="52"/>
      <c r="S22" s="14"/>
      <c r="T22" s="14"/>
      <c r="U22" s="49"/>
      <c r="V22" s="59"/>
      <c r="W22" s="15"/>
      <c r="X22" s="15"/>
      <c r="Y22" s="58"/>
      <c r="Z22" s="52"/>
      <c r="AA22" s="14"/>
      <c r="AB22" s="14"/>
      <c r="AC22" s="49"/>
      <c r="AD22" s="41">
        <f>SUM(G22:AC22)</f>
        <v>0</v>
      </c>
      <c r="AE22" s="22"/>
    </row>
    <row r="23" spans="1:31" s="16" customFormat="1" x14ac:dyDescent="0.25">
      <c r="A23" s="71"/>
      <c r="B23" s="64"/>
      <c r="C23" s="65"/>
      <c r="D23" s="65"/>
      <c r="E23" s="65"/>
      <c r="F23" s="66"/>
      <c r="G23" s="15"/>
      <c r="H23" s="15"/>
      <c r="I23" s="37"/>
      <c r="J23" s="52"/>
      <c r="K23" s="14"/>
      <c r="L23" s="14"/>
      <c r="M23" s="49"/>
      <c r="N23" s="59"/>
      <c r="O23" s="15"/>
      <c r="P23" s="15"/>
      <c r="Q23" s="58"/>
      <c r="R23" s="52"/>
      <c r="S23" s="14"/>
      <c r="T23" s="14"/>
      <c r="U23" s="49"/>
      <c r="V23" s="59"/>
      <c r="W23" s="15"/>
      <c r="X23" s="15"/>
      <c r="Y23" s="58"/>
      <c r="Z23" s="52"/>
      <c r="AA23" s="14"/>
      <c r="AB23" s="14"/>
      <c r="AC23" s="49"/>
      <c r="AD23" s="41">
        <f>SUM(G23:AC23)</f>
        <v>0</v>
      </c>
      <c r="AE23" s="22"/>
    </row>
    <row r="24" spans="1:31" s="16" customFormat="1" x14ac:dyDescent="0.25">
      <c r="A24" s="72"/>
      <c r="B24" s="67" t="s">
        <v>21</v>
      </c>
      <c r="C24" s="68"/>
      <c r="D24" s="68"/>
      <c r="E24" s="68"/>
      <c r="F24" s="69"/>
      <c r="G24" s="18">
        <f>SUM(G22:G23)</f>
        <v>0</v>
      </c>
      <c r="H24" s="18"/>
      <c r="I24" s="38"/>
      <c r="J24" s="50"/>
      <c r="K24" s="18">
        <f>SUM(K22:K23)</f>
        <v>0</v>
      </c>
      <c r="L24" s="18"/>
      <c r="M24" s="51"/>
      <c r="N24" s="50"/>
      <c r="O24" s="18">
        <f>SUM(O22:O23)</f>
        <v>0</v>
      </c>
      <c r="P24" s="18"/>
      <c r="Q24" s="51"/>
      <c r="R24" s="50"/>
      <c r="S24" s="18">
        <f>SUM(S22:S23)</f>
        <v>0</v>
      </c>
      <c r="T24" s="18"/>
      <c r="U24" s="51"/>
      <c r="V24" s="50"/>
      <c r="W24" s="18">
        <f>SUM(W22:W23)</f>
        <v>0</v>
      </c>
      <c r="X24" s="18"/>
      <c r="Y24" s="51"/>
      <c r="Z24" s="50"/>
      <c r="AA24" s="18">
        <f>SUM(AA22:AA23)</f>
        <v>0</v>
      </c>
      <c r="AB24" s="18"/>
      <c r="AC24" s="51"/>
      <c r="AD24" s="39">
        <f>SUM(AD22:AD23)</f>
        <v>0</v>
      </c>
      <c r="AE24" s="22"/>
    </row>
    <row r="25" spans="1:31" s="16" customFormat="1" x14ac:dyDescent="0.25">
      <c r="A25" s="63" t="s">
        <v>7</v>
      </c>
      <c r="B25" s="64" t="s">
        <v>19</v>
      </c>
      <c r="C25" s="65"/>
      <c r="D25" s="65"/>
      <c r="E25" s="65"/>
      <c r="F25" s="66"/>
      <c r="G25" s="15"/>
      <c r="H25" s="15"/>
      <c r="I25" s="37"/>
      <c r="J25" s="52"/>
      <c r="K25" s="14"/>
      <c r="L25" s="14"/>
      <c r="M25" s="49"/>
      <c r="N25" s="59"/>
      <c r="O25" s="15"/>
      <c r="P25" s="15"/>
      <c r="Q25" s="58"/>
      <c r="R25" s="52"/>
      <c r="S25" s="14"/>
      <c r="T25" s="14"/>
      <c r="U25" s="49"/>
      <c r="V25" s="59"/>
      <c r="W25" s="15"/>
      <c r="X25" s="15"/>
      <c r="Y25" s="58"/>
      <c r="Z25" s="52"/>
      <c r="AA25" s="14"/>
      <c r="AB25" s="14"/>
      <c r="AC25" s="49"/>
      <c r="AD25" s="41">
        <f t="shared" ref="AD25:AD30" si="24">SUM(G25:AC25)</f>
        <v>0</v>
      </c>
      <c r="AE25" s="22"/>
    </row>
    <row r="26" spans="1:31" s="16" customFormat="1" x14ac:dyDescent="0.25">
      <c r="A26" s="63"/>
      <c r="B26" s="64" t="s">
        <v>34</v>
      </c>
      <c r="C26" s="65"/>
      <c r="D26" s="65"/>
      <c r="E26" s="65"/>
      <c r="F26" s="66"/>
      <c r="G26" s="15"/>
      <c r="H26" s="15"/>
      <c r="I26" s="37"/>
      <c r="J26" s="52"/>
      <c r="K26" s="14"/>
      <c r="L26" s="14"/>
      <c r="M26" s="49"/>
      <c r="N26" s="59"/>
      <c r="O26" s="15"/>
      <c r="P26" s="15"/>
      <c r="Q26" s="58"/>
      <c r="R26" s="52"/>
      <c r="S26" s="14"/>
      <c r="T26" s="14"/>
      <c r="U26" s="49"/>
      <c r="V26" s="59"/>
      <c r="W26" s="15"/>
      <c r="X26" s="15"/>
      <c r="Y26" s="58"/>
      <c r="Z26" s="52"/>
      <c r="AA26" s="14"/>
      <c r="AB26" s="14"/>
      <c r="AC26" s="49"/>
      <c r="AD26" s="41">
        <f t="shared" si="24"/>
        <v>0</v>
      </c>
      <c r="AE26" s="22"/>
    </row>
    <row r="27" spans="1:31" s="16" customFormat="1" x14ac:dyDescent="0.25">
      <c r="A27" s="63"/>
      <c r="B27" s="64"/>
      <c r="C27" s="65"/>
      <c r="D27" s="65"/>
      <c r="E27" s="65"/>
      <c r="F27" s="66"/>
      <c r="G27" s="15"/>
      <c r="H27" s="15"/>
      <c r="I27" s="37"/>
      <c r="J27" s="52"/>
      <c r="K27" s="14"/>
      <c r="L27" s="14"/>
      <c r="M27" s="49"/>
      <c r="N27" s="59"/>
      <c r="O27" s="15"/>
      <c r="P27" s="15"/>
      <c r="Q27" s="58"/>
      <c r="R27" s="52"/>
      <c r="S27" s="14"/>
      <c r="T27" s="14"/>
      <c r="U27" s="49"/>
      <c r="V27" s="59"/>
      <c r="W27" s="15"/>
      <c r="X27" s="15"/>
      <c r="Y27" s="58"/>
      <c r="Z27" s="52"/>
      <c r="AA27" s="14"/>
      <c r="AB27" s="14"/>
      <c r="AC27" s="49"/>
      <c r="AD27" s="41">
        <f t="shared" si="24"/>
        <v>0</v>
      </c>
      <c r="AE27" s="22"/>
    </row>
    <row r="28" spans="1:31" s="16" customFormat="1" x14ac:dyDescent="0.25">
      <c r="A28" s="63"/>
      <c r="B28" s="64"/>
      <c r="C28" s="65"/>
      <c r="D28" s="65"/>
      <c r="E28" s="65"/>
      <c r="F28" s="66"/>
      <c r="G28" s="15"/>
      <c r="H28" s="15"/>
      <c r="I28" s="37"/>
      <c r="J28" s="52"/>
      <c r="K28" s="14"/>
      <c r="L28" s="14"/>
      <c r="M28" s="49"/>
      <c r="N28" s="59"/>
      <c r="O28" s="15"/>
      <c r="P28" s="15"/>
      <c r="Q28" s="58"/>
      <c r="R28" s="52"/>
      <c r="S28" s="14"/>
      <c r="T28" s="14"/>
      <c r="U28" s="49"/>
      <c r="V28" s="59"/>
      <c r="W28" s="15"/>
      <c r="X28" s="15"/>
      <c r="Y28" s="58"/>
      <c r="Z28" s="52"/>
      <c r="AA28" s="14"/>
      <c r="AB28" s="14"/>
      <c r="AC28" s="49"/>
      <c r="AD28" s="41">
        <f t="shared" si="24"/>
        <v>0</v>
      </c>
      <c r="AE28" s="22"/>
    </row>
    <row r="29" spans="1:31" s="16" customFormat="1" x14ac:dyDescent="0.25">
      <c r="A29" s="63"/>
      <c r="B29" s="64"/>
      <c r="C29" s="65"/>
      <c r="D29" s="65"/>
      <c r="E29" s="65"/>
      <c r="F29" s="66"/>
      <c r="G29" s="15"/>
      <c r="H29" s="15"/>
      <c r="I29" s="37"/>
      <c r="J29" s="52"/>
      <c r="K29" s="14"/>
      <c r="L29" s="14"/>
      <c r="M29" s="49"/>
      <c r="N29" s="59"/>
      <c r="O29" s="15"/>
      <c r="P29" s="15"/>
      <c r="Q29" s="58"/>
      <c r="R29" s="52"/>
      <c r="S29" s="14"/>
      <c r="T29" s="14"/>
      <c r="U29" s="49"/>
      <c r="V29" s="59"/>
      <c r="W29" s="15"/>
      <c r="X29" s="15"/>
      <c r="Y29" s="58"/>
      <c r="Z29" s="52"/>
      <c r="AA29" s="14"/>
      <c r="AB29" s="14"/>
      <c r="AC29" s="49"/>
      <c r="AD29" s="41">
        <f t="shared" si="24"/>
        <v>0</v>
      </c>
      <c r="AE29" s="22"/>
    </row>
    <row r="30" spans="1:31" s="16" customFormat="1" x14ac:dyDescent="0.25">
      <c r="A30" s="63"/>
      <c r="B30" s="64"/>
      <c r="C30" s="65"/>
      <c r="D30" s="65"/>
      <c r="E30" s="65"/>
      <c r="F30" s="66"/>
      <c r="G30" s="15"/>
      <c r="H30" s="15"/>
      <c r="I30" s="37"/>
      <c r="J30" s="52"/>
      <c r="K30" s="14"/>
      <c r="L30" s="14"/>
      <c r="M30" s="49"/>
      <c r="N30" s="59"/>
      <c r="O30" s="15"/>
      <c r="P30" s="15"/>
      <c r="Q30" s="58"/>
      <c r="R30" s="52"/>
      <c r="S30" s="14"/>
      <c r="T30" s="14"/>
      <c r="U30" s="49"/>
      <c r="V30" s="59"/>
      <c r="W30" s="15"/>
      <c r="X30" s="15"/>
      <c r="Y30" s="58"/>
      <c r="Z30" s="52"/>
      <c r="AA30" s="14"/>
      <c r="AB30" s="14"/>
      <c r="AC30" s="49"/>
      <c r="AD30" s="41">
        <f t="shared" si="24"/>
        <v>0</v>
      </c>
      <c r="AE30" s="22"/>
    </row>
    <row r="31" spans="1:31" s="16" customFormat="1" x14ac:dyDescent="0.25">
      <c r="A31" s="63"/>
      <c r="B31" s="67" t="s">
        <v>8</v>
      </c>
      <c r="C31" s="68"/>
      <c r="D31" s="68"/>
      <c r="E31" s="68"/>
      <c r="F31" s="69"/>
      <c r="G31" s="17">
        <f>SUM(G25:G30)</f>
        <v>0</v>
      </c>
      <c r="H31" s="17"/>
      <c r="I31" s="36"/>
      <c r="J31" s="46"/>
      <c r="K31" s="17">
        <f>SUM(K25:K30)</f>
        <v>0</v>
      </c>
      <c r="L31" s="17"/>
      <c r="M31" s="47"/>
      <c r="N31" s="46"/>
      <c r="O31" s="17">
        <f>SUM(O25:O30)</f>
        <v>0</v>
      </c>
      <c r="P31" s="17"/>
      <c r="Q31" s="47"/>
      <c r="R31" s="46"/>
      <c r="S31" s="17">
        <f>SUM(S25:S30)</f>
        <v>0</v>
      </c>
      <c r="T31" s="17"/>
      <c r="U31" s="47"/>
      <c r="V31" s="46"/>
      <c r="W31" s="17">
        <f>SUM(W25:W30)</f>
        <v>0</v>
      </c>
      <c r="X31" s="17"/>
      <c r="Y31" s="47"/>
      <c r="Z31" s="46"/>
      <c r="AA31" s="17">
        <f>SUM(AA25:AA30)</f>
        <v>0</v>
      </c>
      <c r="AB31" s="17"/>
      <c r="AC31" s="47"/>
      <c r="AD31" s="40">
        <f>SUM(AD25:AD30)</f>
        <v>0</v>
      </c>
      <c r="AE31" s="22"/>
    </row>
    <row r="32" spans="1:31" s="16" customFormat="1" x14ac:dyDescent="0.25">
      <c r="A32" s="63" t="s">
        <v>18</v>
      </c>
      <c r="B32" s="64" t="s">
        <v>24</v>
      </c>
      <c r="C32" s="65"/>
      <c r="D32" s="65"/>
      <c r="E32" s="65"/>
      <c r="F32" s="66"/>
      <c r="G32" s="15"/>
      <c r="H32" s="15"/>
      <c r="I32" s="37"/>
      <c r="J32" s="52"/>
      <c r="K32" s="14"/>
      <c r="L32" s="14"/>
      <c r="M32" s="49"/>
      <c r="N32" s="59"/>
      <c r="O32" s="15"/>
      <c r="P32" s="15"/>
      <c r="Q32" s="58"/>
      <c r="R32" s="52"/>
      <c r="S32" s="14"/>
      <c r="T32" s="14"/>
      <c r="U32" s="49"/>
      <c r="V32" s="59"/>
      <c r="W32" s="15"/>
      <c r="X32" s="15"/>
      <c r="Y32" s="58"/>
      <c r="Z32" s="52"/>
      <c r="AA32" s="14"/>
      <c r="AB32" s="14"/>
      <c r="AC32" s="49"/>
      <c r="AD32" s="41">
        <f>SUM(G32:AC32)</f>
        <v>0</v>
      </c>
      <c r="AE32" s="22"/>
    </row>
    <row r="33" spans="1:31" s="16" customFormat="1" x14ac:dyDescent="0.25">
      <c r="A33" s="63"/>
      <c r="B33" s="64" t="s">
        <v>53</v>
      </c>
      <c r="C33" s="65"/>
      <c r="D33" s="65"/>
      <c r="E33" s="65"/>
      <c r="F33" s="66"/>
      <c r="G33" s="15"/>
      <c r="H33" s="15"/>
      <c r="I33" s="37"/>
      <c r="J33" s="52"/>
      <c r="K33" s="14"/>
      <c r="L33" s="14"/>
      <c r="M33" s="49"/>
      <c r="N33" s="59"/>
      <c r="O33" s="15"/>
      <c r="P33" s="15"/>
      <c r="Q33" s="58"/>
      <c r="R33" s="52"/>
      <c r="S33" s="14"/>
      <c r="T33" s="14"/>
      <c r="U33" s="49"/>
      <c r="V33" s="59"/>
      <c r="W33" s="15"/>
      <c r="X33" s="15"/>
      <c r="Y33" s="58"/>
      <c r="Z33" s="52"/>
      <c r="AA33" s="14"/>
      <c r="AB33" s="14"/>
      <c r="AC33" s="49"/>
      <c r="AD33" s="41">
        <f t="shared" ref="AD33:AD36" si="25">SUM(G33:AC33)</f>
        <v>0</v>
      </c>
      <c r="AE33" s="22"/>
    </row>
    <row r="34" spans="1:31" s="16" customFormat="1" x14ac:dyDescent="0.25">
      <c r="A34" s="63"/>
      <c r="B34" s="64" t="s">
        <v>54</v>
      </c>
      <c r="C34" s="65"/>
      <c r="D34" s="65"/>
      <c r="E34" s="65"/>
      <c r="F34" s="66"/>
      <c r="G34" s="15"/>
      <c r="H34" s="15"/>
      <c r="I34" s="37"/>
      <c r="J34" s="52"/>
      <c r="K34" s="14"/>
      <c r="L34" s="14"/>
      <c r="M34" s="49"/>
      <c r="N34" s="59"/>
      <c r="O34" s="15"/>
      <c r="P34" s="15"/>
      <c r="Q34" s="58"/>
      <c r="R34" s="52"/>
      <c r="S34" s="14"/>
      <c r="T34" s="14"/>
      <c r="U34" s="49"/>
      <c r="V34" s="59"/>
      <c r="W34" s="15"/>
      <c r="X34" s="15"/>
      <c r="Y34" s="58"/>
      <c r="Z34" s="52"/>
      <c r="AA34" s="14"/>
      <c r="AB34" s="14"/>
      <c r="AC34" s="49"/>
      <c r="AD34" s="41">
        <f t="shared" si="25"/>
        <v>0</v>
      </c>
      <c r="AE34" s="22"/>
    </row>
    <row r="35" spans="1:31" s="16" customFormat="1" x14ac:dyDescent="0.25">
      <c r="A35" s="63"/>
      <c r="B35" s="64"/>
      <c r="C35" s="65"/>
      <c r="D35" s="65"/>
      <c r="E35" s="65"/>
      <c r="F35" s="66"/>
      <c r="G35" s="15"/>
      <c r="H35" s="15"/>
      <c r="I35" s="37"/>
      <c r="J35" s="52"/>
      <c r="K35" s="14"/>
      <c r="L35" s="14"/>
      <c r="M35" s="49"/>
      <c r="N35" s="59"/>
      <c r="O35" s="15"/>
      <c r="P35" s="15"/>
      <c r="Q35" s="58"/>
      <c r="R35" s="52"/>
      <c r="S35" s="14"/>
      <c r="T35" s="14"/>
      <c r="U35" s="49"/>
      <c r="V35" s="59"/>
      <c r="W35" s="15"/>
      <c r="X35" s="15"/>
      <c r="Y35" s="58"/>
      <c r="Z35" s="52"/>
      <c r="AA35" s="14"/>
      <c r="AB35" s="14"/>
      <c r="AC35" s="49"/>
      <c r="AD35" s="41">
        <f t="shared" si="25"/>
        <v>0</v>
      </c>
      <c r="AE35" s="22"/>
    </row>
    <row r="36" spans="1:31" s="16" customFormat="1" x14ac:dyDescent="0.25">
      <c r="A36" s="63"/>
      <c r="B36" s="64"/>
      <c r="C36" s="65"/>
      <c r="D36" s="65"/>
      <c r="E36" s="65"/>
      <c r="F36" s="66"/>
      <c r="G36" s="15"/>
      <c r="H36" s="15"/>
      <c r="I36" s="37"/>
      <c r="J36" s="52"/>
      <c r="K36" s="14"/>
      <c r="L36" s="14"/>
      <c r="M36" s="49"/>
      <c r="N36" s="59"/>
      <c r="O36" s="15"/>
      <c r="P36" s="15"/>
      <c r="Q36" s="58"/>
      <c r="R36" s="52"/>
      <c r="S36" s="14"/>
      <c r="T36" s="14"/>
      <c r="U36" s="49"/>
      <c r="V36" s="59"/>
      <c r="W36" s="15"/>
      <c r="X36" s="15"/>
      <c r="Y36" s="58"/>
      <c r="Z36" s="52"/>
      <c r="AA36" s="14"/>
      <c r="AB36" s="14"/>
      <c r="AC36" s="49"/>
      <c r="AD36" s="41">
        <f t="shared" si="25"/>
        <v>0</v>
      </c>
      <c r="AE36" s="22"/>
    </row>
    <row r="37" spans="1:31" s="16" customFormat="1" x14ac:dyDescent="0.25">
      <c r="A37" s="63"/>
      <c r="B37" s="67" t="s">
        <v>20</v>
      </c>
      <c r="C37" s="68"/>
      <c r="D37" s="68"/>
      <c r="E37" s="68"/>
      <c r="F37" s="69"/>
      <c r="G37" s="17">
        <f>SUM(G32:G36)</f>
        <v>0</v>
      </c>
      <c r="H37" s="17"/>
      <c r="I37" s="36"/>
      <c r="J37" s="46"/>
      <c r="K37" s="17">
        <f>SUM(K32:K36)</f>
        <v>0</v>
      </c>
      <c r="L37" s="17"/>
      <c r="M37" s="47"/>
      <c r="N37" s="46"/>
      <c r="O37" s="17">
        <f>SUM(O32:O36)</f>
        <v>0</v>
      </c>
      <c r="P37" s="17"/>
      <c r="Q37" s="47"/>
      <c r="R37" s="46"/>
      <c r="S37" s="17">
        <f>SUM(S32:S36)</f>
        <v>0</v>
      </c>
      <c r="T37" s="17"/>
      <c r="U37" s="47"/>
      <c r="V37" s="46"/>
      <c r="W37" s="17">
        <f>SUM(W32:W36)</f>
        <v>0</v>
      </c>
      <c r="X37" s="17"/>
      <c r="Y37" s="47"/>
      <c r="Z37" s="46"/>
      <c r="AA37" s="17">
        <f>SUM(AA32:AA36)</f>
        <v>0</v>
      </c>
      <c r="AB37" s="17"/>
      <c r="AC37" s="47"/>
      <c r="AD37" s="40">
        <f>SUM(AD32:AD36)</f>
        <v>0</v>
      </c>
      <c r="AE37" s="22"/>
    </row>
    <row r="38" spans="1:31" s="16" customFormat="1" x14ac:dyDescent="0.25">
      <c r="A38" s="63" t="s">
        <v>42</v>
      </c>
      <c r="B38" s="64" t="s">
        <v>43</v>
      </c>
      <c r="C38" s="65"/>
      <c r="D38" s="65"/>
      <c r="E38" s="65"/>
      <c r="F38" s="66"/>
      <c r="G38" s="15"/>
      <c r="H38" s="15"/>
      <c r="I38" s="37"/>
      <c r="J38" s="52"/>
      <c r="K38" s="14"/>
      <c r="L38" s="14"/>
      <c r="M38" s="49"/>
      <c r="N38" s="59"/>
      <c r="O38" s="15"/>
      <c r="P38" s="15"/>
      <c r="Q38" s="58"/>
      <c r="R38" s="52"/>
      <c r="S38" s="14"/>
      <c r="T38" s="14"/>
      <c r="U38" s="49"/>
      <c r="V38" s="59"/>
      <c r="W38" s="15"/>
      <c r="X38" s="15"/>
      <c r="Y38" s="58"/>
      <c r="Z38" s="52"/>
      <c r="AA38" s="14"/>
      <c r="AB38" s="14"/>
      <c r="AC38" s="49"/>
      <c r="AD38" s="41">
        <f>SUM(G38:AC38)</f>
        <v>0</v>
      </c>
      <c r="AE38" s="22"/>
    </row>
    <row r="39" spans="1:31" s="16" customFormat="1" x14ac:dyDescent="0.25">
      <c r="A39" s="63"/>
      <c r="B39" s="64" t="s">
        <v>55</v>
      </c>
      <c r="C39" s="65"/>
      <c r="D39" s="65"/>
      <c r="E39" s="65"/>
      <c r="F39" s="32">
        <v>0.44500000000000001</v>
      </c>
      <c r="G39" s="15">
        <f>+G38*$F$39</f>
        <v>0</v>
      </c>
      <c r="H39" s="15"/>
      <c r="I39" s="37"/>
      <c r="J39" s="52"/>
      <c r="K39" s="14">
        <f>+K38*$F$39</f>
        <v>0</v>
      </c>
      <c r="L39" s="14"/>
      <c r="M39" s="49"/>
      <c r="N39" s="59"/>
      <c r="O39" s="15">
        <f>+O38*$F$39</f>
        <v>0</v>
      </c>
      <c r="P39" s="15"/>
      <c r="Q39" s="58"/>
      <c r="R39" s="52"/>
      <c r="S39" s="14">
        <f>+S38*$F$39</f>
        <v>0</v>
      </c>
      <c r="T39" s="14"/>
      <c r="U39" s="49"/>
      <c r="V39" s="59"/>
      <c r="W39" s="15">
        <f>+W38*$F$39</f>
        <v>0</v>
      </c>
      <c r="X39" s="15"/>
      <c r="Y39" s="58"/>
      <c r="Z39" s="52"/>
      <c r="AA39" s="14">
        <f>+AA38*$F$39</f>
        <v>0</v>
      </c>
      <c r="AB39" s="14"/>
      <c r="AC39" s="49"/>
      <c r="AD39" s="41">
        <f t="shared" ref="AD39:AD42" si="26">SUM(G39:AC39)</f>
        <v>0</v>
      </c>
      <c r="AE39" s="22"/>
    </row>
    <row r="40" spans="1:31" s="16" customFormat="1" x14ac:dyDescent="0.25">
      <c r="A40" s="63"/>
      <c r="B40" s="64"/>
      <c r="C40" s="65"/>
      <c r="D40" s="65"/>
      <c r="E40" s="65"/>
      <c r="F40" s="66"/>
      <c r="G40" s="15"/>
      <c r="H40" s="15"/>
      <c r="I40" s="37"/>
      <c r="J40" s="52"/>
      <c r="K40" s="14"/>
      <c r="L40" s="14"/>
      <c r="M40" s="49"/>
      <c r="N40" s="59"/>
      <c r="O40" s="15"/>
      <c r="P40" s="15"/>
      <c r="Q40" s="58"/>
      <c r="R40" s="52"/>
      <c r="S40" s="14"/>
      <c r="T40" s="14"/>
      <c r="U40" s="49"/>
      <c r="V40" s="59"/>
      <c r="W40" s="15"/>
      <c r="X40" s="15"/>
      <c r="Y40" s="58"/>
      <c r="Z40" s="52"/>
      <c r="AA40" s="14"/>
      <c r="AB40" s="14"/>
      <c r="AC40" s="49"/>
      <c r="AD40" s="41">
        <f t="shared" si="26"/>
        <v>0</v>
      </c>
      <c r="AE40" s="22"/>
    </row>
    <row r="41" spans="1:31" s="16" customFormat="1" x14ac:dyDescent="0.25">
      <c r="A41" s="63"/>
      <c r="B41" s="64"/>
      <c r="C41" s="65"/>
      <c r="D41" s="65"/>
      <c r="E41" s="65"/>
      <c r="F41" s="66"/>
      <c r="G41" s="15"/>
      <c r="H41" s="15"/>
      <c r="I41" s="37"/>
      <c r="J41" s="52"/>
      <c r="K41" s="14"/>
      <c r="L41" s="14"/>
      <c r="M41" s="49"/>
      <c r="N41" s="59"/>
      <c r="O41" s="15"/>
      <c r="P41" s="15"/>
      <c r="Q41" s="58"/>
      <c r="R41" s="52"/>
      <c r="S41" s="14"/>
      <c r="T41" s="14"/>
      <c r="U41" s="49"/>
      <c r="V41" s="59"/>
      <c r="W41" s="15"/>
      <c r="X41" s="15"/>
      <c r="Y41" s="58"/>
      <c r="Z41" s="52"/>
      <c r="AA41" s="14"/>
      <c r="AB41" s="14"/>
      <c r="AC41" s="49"/>
      <c r="AD41" s="41">
        <f t="shared" si="26"/>
        <v>0</v>
      </c>
      <c r="AE41" s="22"/>
    </row>
    <row r="42" spans="1:31" s="16" customFormat="1" x14ac:dyDescent="0.25">
      <c r="A42" s="63"/>
      <c r="B42" s="64"/>
      <c r="C42" s="65"/>
      <c r="D42" s="65"/>
      <c r="E42" s="65"/>
      <c r="F42" s="66"/>
      <c r="G42" s="15"/>
      <c r="H42" s="15"/>
      <c r="I42" s="37"/>
      <c r="J42" s="52"/>
      <c r="K42" s="14"/>
      <c r="L42" s="14"/>
      <c r="M42" s="49"/>
      <c r="N42" s="59"/>
      <c r="O42" s="15"/>
      <c r="P42" s="15"/>
      <c r="Q42" s="58"/>
      <c r="R42" s="52"/>
      <c r="S42" s="14"/>
      <c r="T42" s="14"/>
      <c r="U42" s="49"/>
      <c r="V42" s="59"/>
      <c r="W42" s="15"/>
      <c r="X42" s="15"/>
      <c r="Y42" s="58"/>
      <c r="Z42" s="52"/>
      <c r="AA42" s="14"/>
      <c r="AB42" s="14"/>
      <c r="AC42" s="49"/>
      <c r="AD42" s="41">
        <f t="shared" si="26"/>
        <v>0</v>
      </c>
      <c r="AE42" s="22"/>
    </row>
    <row r="43" spans="1:31" s="16" customFormat="1" x14ac:dyDescent="0.25">
      <c r="A43" s="63"/>
      <c r="B43" s="67" t="s">
        <v>44</v>
      </c>
      <c r="C43" s="68"/>
      <c r="D43" s="68"/>
      <c r="E43" s="68"/>
      <c r="F43" s="69"/>
      <c r="G43" s="17">
        <f>SUM(G38:G42)</f>
        <v>0</v>
      </c>
      <c r="H43" s="17"/>
      <c r="I43" s="36"/>
      <c r="J43" s="46"/>
      <c r="K43" s="17">
        <f>SUM(K38:K42)</f>
        <v>0</v>
      </c>
      <c r="L43" s="17"/>
      <c r="M43" s="47"/>
      <c r="N43" s="46"/>
      <c r="O43" s="17">
        <f>SUM(O38:O42)</f>
        <v>0</v>
      </c>
      <c r="P43" s="17"/>
      <c r="Q43" s="47"/>
      <c r="R43" s="46"/>
      <c r="S43" s="17">
        <f>SUM(S38:S42)</f>
        <v>0</v>
      </c>
      <c r="T43" s="17"/>
      <c r="U43" s="47"/>
      <c r="V43" s="46"/>
      <c r="W43" s="17">
        <f>SUM(W38:W42)</f>
        <v>0</v>
      </c>
      <c r="X43" s="17"/>
      <c r="Y43" s="47"/>
      <c r="Z43" s="46"/>
      <c r="AA43" s="17">
        <f>SUM(AA38:AA42)</f>
        <v>0</v>
      </c>
      <c r="AB43" s="17"/>
      <c r="AC43" s="47"/>
      <c r="AD43" s="40">
        <f>SUM(AD38:AD42)</f>
        <v>0</v>
      </c>
      <c r="AE43" s="22"/>
    </row>
    <row r="44" spans="1:31" s="16" customFormat="1" x14ac:dyDescent="0.25">
      <c r="A44" s="63" t="s">
        <v>40</v>
      </c>
      <c r="B44" s="64" t="s">
        <v>37</v>
      </c>
      <c r="C44" s="65"/>
      <c r="D44" s="65"/>
      <c r="E44" s="65"/>
      <c r="F44" s="66"/>
      <c r="G44" s="15"/>
      <c r="H44" s="15"/>
      <c r="I44" s="37"/>
      <c r="J44" s="52"/>
      <c r="K44" s="14"/>
      <c r="L44" s="14"/>
      <c r="M44" s="49"/>
      <c r="N44" s="59"/>
      <c r="O44" s="15"/>
      <c r="P44" s="15"/>
      <c r="Q44" s="58"/>
      <c r="R44" s="52"/>
      <c r="S44" s="14"/>
      <c r="T44" s="14"/>
      <c r="U44" s="49"/>
      <c r="V44" s="59"/>
      <c r="W44" s="15"/>
      <c r="X44" s="15"/>
      <c r="Y44" s="58"/>
      <c r="Z44" s="52"/>
      <c r="AA44" s="14"/>
      <c r="AB44" s="14"/>
      <c r="AC44" s="49"/>
      <c r="AD44" s="41">
        <f>SUM(G44:AC44)</f>
        <v>0</v>
      </c>
      <c r="AE44" s="22"/>
    </row>
    <row r="45" spans="1:31" s="16" customFormat="1" x14ac:dyDescent="0.25">
      <c r="A45" s="63"/>
      <c r="B45" s="64"/>
      <c r="C45" s="65"/>
      <c r="D45" s="65"/>
      <c r="E45" s="65"/>
      <c r="F45" s="66"/>
      <c r="G45" s="15"/>
      <c r="H45" s="15"/>
      <c r="I45" s="37"/>
      <c r="J45" s="52"/>
      <c r="K45" s="14"/>
      <c r="L45" s="14"/>
      <c r="M45" s="49"/>
      <c r="N45" s="59"/>
      <c r="O45" s="15"/>
      <c r="P45" s="15"/>
      <c r="Q45" s="58"/>
      <c r="R45" s="52"/>
      <c r="S45" s="14"/>
      <c r="T45" s="14"/>
      <c r="U45" s="49"/>
      <c r="V45" s="59"/>
      <c r="W45" s="15"/>
      <c r="X45" s="15"/>
      <c r="Y45" s="58"/>
      <c r="Z45" s="52"/>
      <c r="AA45" s="14"/>
      <c r="AB45" s="14"/>
      <c r="AC45" s="49"/>
      <c r="AD45" s="41">
        <f t="shared" ref="AD45" si="27">SUM(G45:AC45)</f>
        <v>0</v>
      </c>
      <c r="AE45" s="22"/>
    </row>
    <row r="46" spans="1:31" s="16" customFormat="1" x14ac:dyDescent="0.25">
      <c r="A46" s="63"/>
      <c r="B46" s="64"/>
      <c r="C46" s="65"/>
      <c r="D46" s="65"/>
      <c r="E46" s="65"/>
      <c r="F46" s="66"/>
      <c r="G46" s="15"/>
      <c r="H46" s="15"/>
      <c r="I46" s="37"/>
      <c r="J46" s="52"/>
      <c r="K46" s="14"/>
      <c r="L46" s="14"/>
      <c r="M46" s="49"/>
      <c r="N46" s="59"/>
      <c r="O46" s="15"/>
      <c r="P46" s="15"/>
      <c r="Q46" s="58"/>
      <c r="R46" s="52"/>
      <c r="S46" s="14"/>
      <c r="T46" s="14"/>
      <c r="U46" s="49"/>
      <c r="V46" s="59"/>
      <c r="W46" s="15"/>
      <c r="X46" s="15"/>
      <c r="Y46" s="58"/>
      <c r="Z46" s="52"/>
      <c r="AA46" s="14"/>
      <c r="AB46" s="14"/>
      <c r="AC46" s="49"/>
      <c r="AD46" s="41">
        <f t="shared" ref="AD46" si="28">SUM(G46:AC46)</f>
        <v>0</v>
      </c>
      <c r="AE46" s="22"/>
    </row>
    <row r="47" spans="1:31" s="16" customFormat="1" x14ac:dyDescent="0.25">
      <c r="A47" s="63"/>
      <c r="B47" s="64"/>
      <c r="C47" s="65"/>
      <c r="D47" s="65"/>
      <c r="E47" s="65"/>
      <c r="F47" s="66"/>
      <c r="G47" s="15"/>
      <c r="H47" s="15"/>
      <c r="I47" s="37"/>
      <c r="J47" s="52"/>
      <c r="K47" s="14"/>
      <c r="L47" s="14"/>
      <c r="M47" s="49"/>
      <c r="N47" s="59"/>
      <c r="O47" s="15"/>
      <c r="P47" s="15"/>
      <c r="Q47" s="58"/>
      <c r="R47" s="52"/>
      <c r="S47" s="14"/>
      <c r="T47" s="14"/>
      <c r="U47" s="49"/>
      <c r="V47" s="59"/>
      <c r="W47" s="15"/>
      <c r="X47" s="15"/>
      <c r="Y47" s="58"/>
      <c r="Z47" s="52"/>
      <c r="AA47" s="14"/>
      <c r="AB47" s="14"/>
      <c r="AC47" s="49"/>
      <c r="AD47" s="41">
        <f t="shared" ref="AD47:AD48" si="29">SUM(G47:AC47)</f>
        <v>0</v>
      </c>
      <c r="AE47" s="22"/>
    </row>
    <row r="48" spans="1:31" s="16" customFormat="1" x14ac:dyDescent="0.25">
      <c r="A48" s="63"/>
      <c r="B48" s="64"/>
      <c r="C48" s="65"/>
      <c r="D48" s="65"/>
      <c r="E48" s="65"/>
      <c r="F48" s="66"/>
      <c r="G48" s="15"/>
      <c r="H48" s="15"/>
      <c r="I48" s="37"/>
      <c r="J48" s="52"/>
      <c r="K48" s="14"/>
      <c r="L48" s="14"/>
      <c r="M48" s="49"/>
      <c r="N48" s="59"/>
      <c r="O48" s="15"/>
      <c r="P48" s="15"/>
      <c r="Q48" s="58"/>
      <c r="R48" s="52"/>
      <c r="S48" s="14"/>
      <c r="T48" s="14"/>
      <c r="U48" s="49"/>
      <c r="V48" s="59"/>
      <c r="W48" s="15"/>
      <c r="X48" s="15"/>
      <c r="Y48" s="58"/>
      <c r="Z48" s="52"/>
      <c r="AA48" s="14"/>
      <c r="AB48" s="14"/>
      <c r="AC48" s="49"/>
      <c r="AD48" s="41">
        <f t="shared" si="29"/>
        <v>0</v>
      </c>
      <c r="AE48" s="22"/>
    </row>
    <row r="49" spans="1:32" s="16" customFormat="1" x14ac:dyDescent="0.25">
      <c r="A49" s="63"/>
      <c r="B49" s="67" t="s">
        <v>45</v>
      </c>
      <c r="C49" s="68"/>
      <c r="D49" s="68"/>
      <c r="E49" s="68"/>
      <c r="F49" s="69"/>
      <c r="G49" s="17">
        <f>SUM(G44:G48)</f>
        <v>0</v>
      </c>
      <c r="H49" s="17"/>
      <c r="I49" s="36"/>
      <c r="J49" s="46"/>
      <c r="K49" s="17">
        <f>SUM(K44:K48)</f>
        <v>0</v>
      </c>
      <c r="L49" s="17"/>
      <c r="M49" s="47"/>
      <c r="N49" s="46"/>
      <c r="O49" s="17">
        <f>SUM(O44:O48)</f>
        <v>0</v>
      </c>
      <c r="P49" s="17"/>
      <c r="Q49" s="47"/>
      <c r="R49" s="46"/>
      <c r="S49" s="17">
        <f>SUM(S44:S48)</f>
        <v>0</v>
      </c>
      <c r="T49" s="17"/>
      <c r="U49" s="47"/>
      <c r="V49" s="46"/>
      <c r="W49" s="17">
        <f>SUM(W44:W48)</f>
        <v>0</v>
      </c>
      <c r="X49" s="17"/>
      <c r="Y49" s="47"/>
      <c r="Z49" s="46"/>
      <c r="AA49" s="17">
        <f>SUM(AA44:AA48)</f>
        <v>0</v>
      </c>
      <c r="AB49" s="17"/>
      <c r="AC49" s="47"/>
      <c r="AD49" s="40">
        <f>SUM(AD44:AD48)</f>
        <v>0</v>
      </c>
      <c r="AE49" s="22"/>
    </row>
    <row r="50" spans="1:32" s="16" customFormat="1" ht="15.75" customHeight="1" x14ac:dyDescent="0.25">
      <c r="A50" s="62"/>
      <c r="B50" s="67" t="s">
        <v>5</v>
      </c>
      <c r="C50" s="68"/>
      <c r="D50" s="68"/>
      <c r="E50" s="68"/>
      <c r="F50" s="69"/>
      <c r="G50" s="17">
        <f>G13+G17+G21+G24+G31+G37+G43+G49</f>
        <v>0</v>
      </c>
      <c r="H50" s="17"/>
      <c r="I50" s="36"/>
      <c r="J50" s="46"/>
      <c r="K50" s="17">
        <f>K13+K17+K21+K24+K31+K37+K43+K49</f>
        <v>0</v>
      </c>
      <c r="L50" s="17"/>
      <c r="M50" s="47"/>
      <c r="N50" s="46"/>
      <c r="O50" s="17">
        <f>O13+O17+O21+O24+O31+O37+O43+O49</f>
        <v>0</v>
      </c>
      <c r="P50" s="17"/>
      <c r="Q50" s="47"/>
      <c r="R50" s="46"/>
      <c r="S50" s="17">
        <f>S13+S17+S21+S24+S31+S37+S43+S49</f>
        <v>0</v>
      </c>
      <c r="T50" s="17"/>
      <c r="U50" s="47"/>
      <c r="V50" s="46"/>
      <c r="W50" s="17">
        <f>W13+W17+W21+W24+W31+W37+W43+W49</f>
        <v>0</v>
      </c>
      <c r="X50" s="17"/>
      <c r="Y50" s="47"/>
      <c r="Z50" s="46"/>
      <c r="AA50" s="17">
        <f>AA13+AA17+AA21+AA24+AA31+AA37+AA43+AA49</f>
        <v>0</v>
      </c>
      <c r="AB50" s="17"/>
      <c r="AC50" s="47"/>
      <c r="AD50" s="40">
        <f>AD13+AD17+AD21+AD24+AD31+AD37+AD43+AD49</f>
        <v>0</v>
      </c>
      <c r="AE50" s="22"/>
    </row>
    <row r="51" spans="1:32" s="16" customFormat="1" x14ac:dyDescent="0.25">
      <c r="A51" s="5" t="s">
        <v>6</v>
      </c>
      <c r="B51" s="64" t="s">
        <v>22</v>
      </c>
      <c r="C51" s="65"/>
      <c r="D51" s="65"/>
      <c r="E51" s="65"/>
      <c r="F51" s="32">
        <v>0.44500000000000001</v>
      </c>
      <c r="G51" s="15">
        <f>+(G50-G49)*$F$51</f>
        <v>0</v>
      </c>
      <c r="H51" s="15"/>
      <c r="I51" s="37"/>
      <c r="J51" s="52"/>
      <c r="K51" s="14">
        <f>+(K50-K49)*$F$51</f>
        <v>0</v>
      </c>
      <c r="L51" s="14"/>
      <c r="M51" s="49"/>
      <c r="N51" s="59"/>
      <c r="O51" s="15">
        <f>+(O50-O49)*$F$51</f>
        <v>0</v>
      </c>
      <c r="P51" s="15"/>
      <c r="Q51" s="58"/>
      <c r="R51" s="52"/>
      <c r="S51" s="14">
        <f>+(S50-S49)*$F$51</f>
        <v>0</v>
      </c>
      <c r="T51" s="14"/>
      <c r="U51" s="49"/>
      <c r="V51" s="59"/>
      <c r="W51" s="15">
        <f>+(W50-W49)*$F$51</f>
        <v>0</v>
      </c>
      <c r="X51" s="15"/>
      <c r="Y51" s="58"/>
      <c r="Z51" s="52"/>
      <c r="AA51" s="14">
        <f>+(AA50-AA49)*$F$51</f>
        <v>0</v>
      </c>
      <c r="AB51" s="14"/>
      <c r="AC51" s="49"/>
      <c r="AD51" s="41">
        <f>SUM(G51:AC51)</f>
        <v>0</v>
      </c>
      <c r="AE51" s="22"/>
    </row>
    <row r="52" spans="1:32" s="16" customFormat="1" x14ac:dyDescent="0.25">
      <c r="A52" s="62"/>
      <c r="B52" s="67" t="s">
        <v>9</v>
      </c>
      <c r="C52" s="68"/>
      <c r="D52" s="68"/>
      <c r="E52" s="68"/>
      <c r="F52" s="69"/>
      <c r="G52" s="17">
        <f>G50+G51</f>
        <v>0</v>
      </c>
      <c r="H52" s="17"/>
      <c r="I52" s="36"/>
      <c r="J52" s="46"/>
      <c r="K52" s="17">
        <f>K50+K51</f>
        <v>0</v>
      </c>
      <c r="L52" s="17"/>
      <c r="M52" s="47"/>
      <c r="N52" s="46"/>
      <c r="O52" s="17">
        <f>O50+O51</f>
        <v>0</v>
      </c>
      <c r="P52" s="17"/>
      <c r="Q52" s="47"/>
      <c r="R52" s="46"/>
      <c r="S52" s="17">
        <f>S50+S51</f>
        <v>0</v>
      </c>
      <c r="T52" s="17"/>
      <c r="U52" s="47"/>
      <c r="V52" s="46"/>
      <c r="W52" s="17">
        <f>W50+W51</f>
        <v>0</v>
      </c>
      <c r="X52" s="17"/>
      <c r="Y52" s="47"/>
      <c r="Z52" s="46"/>
      <c r="AA52" s="17">
        <f>AA50+AA51</f>
        <v>0</v>
      </c>
      <c r="AB52" s="17"/>
      <c r="AC52" s="47"/>
      <c r="AD52" s="40">
        <f>AD50+AD51</f>
        <v>0</v>
      </c>
      <c r="AE52" s="23"/>
      <c r="AF52" s="19"/>
    </row>
    <row r="55" spans="1:32" x14ac:dyDescent="0.25">
      <c r="F55" s="7"/>
      <c r="G55" s="6"/>
      <c r="H55" s="2"/>
      <c r="I55" s="2"/>
      <c r="J55" s="7"/>
      <c r="K55" s="6"/>
      <c r="L55" s="2"/>
      <c r="M55" s="2"/>
      <c r="N55" s="7"/>
      <c r="O55" s="6"/>
      <c r="P55" s="2"/>
      <c r="Q55" s="2"/>
      <c r="R55" s="7"/>
      <c r="S55" s="6"/>
      <c r="T55" s="2"/>
      <c r="U55" s="2"/>
      <c r="V55" s="7"/>
      <c r="W55" s="6"/>
      <c r="X55" s="2"/>
      <c r="Y55" s="2"/>
      <c r="Z55" s="7"/>
      <c r="AA55" s="6"/>
      <c r="AB55" s="2"/>
      <c r="AC55" s="2"/>
      <c r="AD55" s="8"/>
    </row>
  </sheetData>
  <mergeCells count="55">
    <mergeCell ref="A18:A21"/>
    <mergeCell ref="B18:F18"/>
    <mergeCell ref="B20:F20"/>
    <mergeCell ref="B21:F21"/>
    <mergeCell ref="J1:M1"/>
    <mergeCell ref="B19:F19"/>
    <mergeCell ref="B1:E1"/>
    <mergeCell ref="F1:I1"/>
    <mergeCell ref="A3:A13"/>
    <mergeCell ref="B17:F17"/>
    <mergeCell ref="B13:F13"/>
    <mergeCell ref="A14:A17"/>
    <mergeCell ref="B14:F14"/>
    <mergeCell ref="B50:F50"/>
    <mergeCell ref="B52:F52"/>
    <mergeCell ref="N1:Q1"/>
    <mergeCell ref="B51:E51"/>
    <mergeCell ref="B29:F29"/>
    <mergeCell ref="B30:F30"/>
    <mergeCell ref="R1:U1"/>
    <mergeCell ref="V1:Y1"/>
    <mergeCell ref="Z1:AC1"/>
    <mergeCell ref="B24:F24"/>
    <mergeCell ref="B25:F25"/>
    <mergeCell ref="B16:F16"/>
    <mergeCell ref="B15:F15"/>
    <mergeCell ref="A22:A24"/>
    <mergeCell ref="A25:A31"/>
    <mergeCell ref="B31:F31"/>
    <mergeCell ref="B22:F22"/>
    <mergeCell ref="B23:F23"/>
    <mergeCell ref="B28:F28"/>
    <mergeCell ref="B27:F27"/>
    <mergeCell ref="B26:F26"/>
    <mergeCell ref="A44:A49"/>
    <mergeCell ref="B44:F44"/>
    <mergeCell ref="B47:F47"/>
    <mergeCell ref="B48:F48"/>
    <mergeCell ref="B46:F46"/>
    <mergeCell ref="B45:F45"/>
    <mergeCell ref="B49:F49"/>
    <mergeCell ref="A32:A37"/>
    <mergeCell ref="B32:F32"/>
    <mergeCell ref="B33:F33"/>
    <mergeCell ref="B34:F34"/>
    <mergeCell ref="B35:F35"/>
    <mergeCell ref="B36:F36"/>
    <mergeCell ref="B37:F37"/>
    <mergeCell ref="A38:A43"/>
    <mergeCell ref="B38:F38"/>
    <mergeCell ref="B40:F40"/>
    <mergeCell ref="B41:F41"/>
    <mergeCell ref="B42:F42"/>
    <mergeCell ref="B43:F43"/>
    <mergeCell ref="B39:E39"/>
  </mergeCells>
  <printOptions horizontalCentered="1"/>
  <pageMargins left="0.25" right="0.25" top="0.5" bottom="0.5" header="0.3" footer="0.3"/>
  <pageSetup scale="48" orientation="landscape" copies="2" r:id="rId1"/>
  <colBreaks count="2" manualBreakCount="2">
    <brk id="13" max="39" man="1"/>
    <brk id="2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 Ann Enyeart</dc:creator>
  <cp:lastModifiedBy>Kara Ann Enyeart</cp:lastModifiedBy>
  <cp:lastPrinted>2023-03-10T18:19:37Z</cp:lastPrinted>
  <dcterms:created xsi:type="dcterms:W3CDTF">2014-12-02T19:10:16Z</dcterms:created>
  <dcterms:modified xsi:type="dcterms:W3CDTF">2023-04-05T16:46:59Z</dcterms:modified>
</cp:coreProperties>
</file>