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ai\Desktop\"/>
    </mc:Choice>
  </mc:AlternateContent>
  <xr:revisionPtr revIDLastSave="0" documentId="13_ncr:1_{3833BCBC-1298-4381-B0FD-EE65B87192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vel Reimb" sheetId="1" r:id="rId1"/>
    <sheet name="Expenses Info" sheetId="3" r:id="rId2"/>
    <sheet name="Wyoming Mileage chart" sheetId="4" r:id="rId3"/>
  </sheets>
  <definedNames>
    <definedName name="Credit_Card">#REF!</definedName>
    <definedName name="Funding">#REF!</definedName>
    <definedName name="_xlnm.Print_Area" localSheetId="0">'Travel Reimb'!$B$1:$L$51</definedName>
    <definedName name="Yes_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1" l="1"/>
  <c r="D39" i="1"/>
  <c r="L29" i="1"/>
  <c r="L25" i="1"/>
  <c r="L26" i="1"/>
  <c r="L21" i="1"/>
  <c r="L28" i="1"/>
  <c r="L27" i="1"/>
  <c r="L24" i="1"/>
  <c r="L23" i="1"/>
  <c r="L22" i="1"/>
  <c r="L30" i="1" l="1"/>
  <c r="C34" i="1" l="1"/>
  <c r="D34" i="1"/>
</calcChain>
</file>

<file path=xl/sharedStrings.xml><?xml version="1.0" encoding="utf-8"?>
<sst xmlns="http://schemas.openxmlformats.org/spreadsheetml/2006/main" count="127" uniqueCount="122">
  <si>
    <t>Mileage Rate</t>
  </si>
  <si>
    <t># of Miles Round-Trip</t>
  </si>
  <si>
    <t>TOTAL</t>
  </si>
  <si>
    <t>Tolls</t>
  </si>
  <si>
    <t>Rental Car</t>
  </si>
  <si>
    <t>Parking fee</t>
  </si>
  <si>
    <t>Rental Car Fuel</t>
  </si>
  <si>
    <t>Hotel</t>
  </si>
  <si>
    <t>Registration</t>
  </si>
  <si>
    <t>Baggage Fee</t>
  </si>
  <si>
    <t>Taxi/Cab/Shuttle</t>
  </si>
  <si>
    <t>M&amp;IE</t>
  </si>
  <si>
    <t>Other</t>
  </si>
  <si>
    <t>Fuel</t>
  </si>
  <si>
    <t>https://www.gsa.gov/travel/plan-book/per-diem-rates</t>
  </si>
  <si>
    <t>Expense Reimbursement Info</t>
  </si>
  <si>
    <t>Reimbursable expense types</t>
  </si>
  <si>
    <t>&lt; Itemized receipts required, no alcohol expenses reimbursed</t>
  </si>
  <si>
    <t>&lt; Tips up to 20% reimbursable with receipt</t>
  </si>
  <si>
    <t xml:space="preserve">&lt; Original receipts paper-clipped together — no staples, no tape, no writing </t>
  </si>
  <si>
    <t>&lt; For shared reimbursable accomodation, the receipt for your part of the cost must be in your name</t>
  </si>
  <si>
    <t>&lt; For shared taxis, prof dev $ will come from person with the receipt, so take turns with the payments</t>
  </si>
  <si>
    <t>Prepaid and p-card payments</t>
  </si>
  <si>
    <t>&lt; For shared pre-paid accomodation, note with whom the expense was shared</t>
  </si>
  <si>
    <t>&lt; P-cards: no food except hosting, no alcohol, no taxes within Wyoming</t>
  </si>
  <si>
    <t>Travel reimbursement is for direct routes</t>
  </si>
  <si>
    <t>&lt; If not direct (e.g., combining ASHA with Thksgvg vac), attach an explanation and a quote for an economy direct route</t>
  </si>
  <si>
    <t>&lt; For automobile travel, normally only gas reimbursed not mileage</t>
  </si>
  <si>
    <t>&lt; Can be reimbursed breakfast if conference provides only a continental breakfast</t>
  </si>
  <si>
    <t>M&amp;IE Total</t>
  </si>
  <si>
    <t>Breakfast</t>
  </si>
  <si>
    <t>Lunch</t>
  </si>
  <si>
    <t>Dinner</t>
  </si>
  <si>
    <t>Incidentals</t>
  </si>
  <si>
    <t>First &amp; Last Day of Travel</t>
  </si>
  <si>
    <t>Link for finding individual city rates: http://www.gsa.gov/portal/category/21287</t>
  </si>
  <si>
    <t>Date</t>
  </si>
  <si>
    <t>Location</t>
  </si>
  <si>
    <t>Rate</t>
  </si>
  <si>
    <t>M&amp;IE Calculator</t>
  </si>
  <si>
    <t>(total will auto pull from the calculator)</t>
  </si>
  <si>
    <t>(total will auto pull from the personal car)</t>
  </si>
  <si>
    <t>TOTAL travel</t>
  </si>
  <si>
    <t>Traveler Name</t>
  </si>
  <si>
    <t>List of Expenses for Pcard and/or Reimbursement</t>
  </si>
  <si>
    <t>Fund Source</t>
  </si>
  <si>
    <t>Itinerary and Purpose of Travel</t>
  </si>
  <si>
    <t>SUBMISSION</t>
  </si>
  <si>
    <t>Meals</t>
  </si>
  <si>
    <t xml:space="preserve"> https://www.gsa.gov/travel/plan-book/per-diem-rates/meals-and-incidental-expenses-mie-breakdown</t>
  </si>
  <si>
    <t>Airfare</t>
  </si>
  <si>
    <t>Dates of Travel</t>
  </si>
  <si>
    <t>(First day)</t>
  </si>
  <si>
    <t>(Last day)</t>
  </si>
  <si>
    <t>Basin</t>
  </si>
  <si>
    <t>Buffalo</t>
  </si>
  <si>
    <t>Casper</t>
  </si>
  <si>
    <t>Cheyenne</t>
  </si>
  <si>
    <t>Cody</t>
  </si>
  <si>
    <t>Douglas</t>
  </si>
  <si>
    <t>Dubois</t>
  </si>
  <si>
    <t>Evanston</t>
  </si>
  <si>
    <t>Gillette</t>
  </si>
  <si>
    <t>Green River</t>
  </si>
  <si>
    <t>Greybull</t>
  </si>
  <si>
    <t>Jackson</t>
  </si>
  <si>
    <t>Lander</t>
  </si>
  <si>
    <t>Laramie</t>
  </si>
  <si>
    <t>Lovell</t>
  </si>
  <si>
    <t>Lusk</t>
  </si>
  <si>
    <t>Moorcroft</t>
  </si>
  <si>
    <t>Moran Junction</t>
  </si>
  <si>
    <t>Newcastle</t>
  </si>
  <si>
    <t>Pinedale</t>
  </si>
  <si>
    <t>Powell</t>
  </si>
  <si>
    <t>Rawlins</t>
  </si>
  <si>
    <t>Riverton</t>
  </si>
  <si>
    <t>Rock Springs</t>
  </si>
  <si>
    <t>Sheridan</t>
  </si>
  <si>
    <t>Shoshoni</t>
  </si>
  <si>
    <t>Sundance</t>
  </si>
  <si>
    <t>Thermopolis</t>
  </si>
  <si>
    <t>Torrington</t>
  </si>
  <si>
    <t>Wheatland</t>
  </si>
  <si>
    <t>Worland</t>
  </si>
  <si>
    <t>Yellowstone</t>
  </si>
  <si>
    <r>
      <t>Special Notes from Traveler:</t>
    </r>
    <r>
      <rPr>
        <b/>
        <i/>
        <sz val="12"/>
        <rFont val="Arial"/>
        <family val="2"/>
      </rPr>
      <t xml:space="preserve"> </t>
    </r>
    <r>
      <rPr>
        <sz val="10"/>
        <rFont val="Arial"/>
        <family val="2"/>
      </rPr>
      <t xml:space="preserve">Including any meals that were provided </t>
    </r>
  </si>
  <si>
    <t>Purchase</t>
  </si>
  <si>
    <t>Estimated Cost</t>
  </si>
  <si>
    <t>Actual Cost</t>
  </si>
  <si>
    <t>Traveler Auto License Plate # (required for mileage)</t>
  </si>
  <si>
    <t>Fleet
Personal Vehicle
Rental Vehicle
Commercial Flight
Other</t>
  </si>
  <si>
    <r>
      <t xml:space="preserve">For Office use Only: </t>
    </r>
    <r>
      <rPr>
        <b/>
        <i/>
        <sz val="12"/>
        <rFont val="Arial"/>
        <family val="2"/>
      </rPr>
      <t>(Fiscal staff will complete )</t>
    </r>
  </si>
  <si>
    <t>Reimbursement Total</t>
  </si>
  <si>
    <t>Approval must be received prior to travel being initiated</t>
  </si>
  <si>
    <t>Department Approval</t>
  </si>
  <si>
    <r>
      <rPr>
        <b/>
        <sz val="12"/>
        <rFont val="Arial"/>
        <family val="2"/>
      </rPr>
      <t>Payment Preference</t>
    </r>
    <r>
      <rPr>
        <sz val="12"/>
        <rFont val="Arial"/>
        <family val="2"/>
      </rPr>
      <t xml:space="preserve"> Electronic or check </t>
    </r>
  </si>
  <si>
    <t>Pcard/Dept./Travel Total</t>
  </si>
  <si>
    <t xml:space="preserve">Per diem (M&amp;IE) is based on the destination. The following link can be used to determine the daily rate. 
First and last day are pro-rated. The M&amp;IE Calculator will calculate your total. 
</t>
  </si>
  <si>
    <t xml:space="preserve">To claim individual meals and incidentals use the following link for M&amp;IE breakdowns </t>
  </si>
  <si>
    <r>
      <rPr>
        <b/>
        <i/>
        <sz val="12"/>
        <rFont val="Arial"/>
        <family val="2"/>
      </rPr>
      <t>Personal car</t>
    </r>
    <r>
      <rPr>
        <i/>
        <sz val="12"/>
        <rFont val="Arial"/>
        <family val="2"/>
      </rPr>
      <t xml:space="preserve"> (Must include google maps with distance for outside WY) for </t>
    </r>
    <r>
      <rPr>
        <b/>
        <i/>
        <sz val="12"/>
        <rFont val="Arial"/>
        <family val="2"/>
      </rPr>
      <t>WY travel the Mileage chart is included in excel tab below</t>
    </r>
  </si>
  <si>
    <r>
      <t xml:space="preserve">Mileage 
</t>
    </r>
    <r>
      <rPr>
        <sz val="10"/>
        <rFont val="Arial"/>
        <family val="2"/>
      </rPr>
      <t>personal car</t>
    </r>
  </si>
  <si>
    <r>
      <t xml:space="preserve">Mode(s) of transportation
</t>
    </r>
    <r>
      <rPr>
        <b/>
        <i/>
        <sz val="11"/>
        <rFont val="Arial"/>
        <family val="2"/>
      </rPr>
      <t>(circle/change font color to red)</t>
    </r>
  </si>
  <si>
    <r>
      <rPr>
        <b/>
        <i/>
        <u/>
        <sz val="12"/>
        <rFont val="Arial"/>
        <family val="2"/>
      </rPr>
      <t>Payment Method</t>
    </r>
    <r>
      <rPr>
        <i/>
        <u/>
        <sz val="11"/>
        <rFont val="Arial"/>
        <family val="2"/>
      </rPr>
      <t xml:space="preserve"> </t>
    </r>
    <r>
      <rPr>
        <i/>
        <sz val="11"/>
        <rFont val="Arial"/>
        <family val="2"/>
      </rPr>
      <t>(Personal, P-card, Travel Card, Department Card)</t>
    </r>
  </si>
  <si>
    <t>Please mark an X if there are no expenses or reimbursement</t>
  </si>
  <si>
    <t xml:space="preserve">Travel From </t>
  </si>
  <si>
    <t xml:space="preserve">Additional space for multiple travel locations </t>
  </si>
  <si>
    <r>
      <rPr>
        <b/>
        <u/>
        <sz val="12"/>
        <rFont val="Arial"/>
        <family val="2"/>
      </rPr>
      <t>Purpose of Travel and How it Meets the Educational Mission of your Department:</t>
    </r>
    <r>
      <rPr>
        <sz val="12"/>
        <rFont val="Arial"/>
        <family val="2"/>
      </rPr>
      <t xml:space="preserve"> 
List the city and state where you are traveling (if multiple locations include them all, additional space is provided below if needed),</t>
    </r>
    <r>
      <rPr>
        <b/>
        <sz val="12"/>
        <rFont val="Arial"/>
        <family val="2"/>
      </rPr>
      <t xml:space="preserve"> the name of the conference</t>
    </r>
    <r>
      <rPr>
        <sz val="12"/>
        <rFont val="Arial"/>
        <family val="2"/>
      </rPr>
      <t>, workshop, or university,</t>
    </r>
    <r>
      <rPr>
        <b/>
        <sz val="12"/>
        <rFont val="Arial"/>
        <family val="2"/>
      </rPr>
      <t xml:space="preserve"> including your role</t>
    </r>
    <r>
      <rPr>
        <sz val="12"/>
        <rFont val="Arial"/>
        <family val="2"/>
      </rPr>
      <t xml:space="preserve"> and any additional information that may be necessary to include.</t>
    </r>
    <r>
      <rPr>
        <b/>
        <sz val="12"/>
        <rFont val="Arial"/>
        <family val="2"/>
      </rPr>
      <t xml:space="preserve"> Please attach a copy the conference agenda.</t>
    </r>
    <r>
      <rPr>
        <sz val="12"/>
        <rFont val="Arial"/>
        <family val="2"/>
      </rPr>
      <t xml:space="preserve">  
</t>
    </r>
    <r>
      <rPr>
        <b/>
        <sz val="12"/>
        <rFont val="Arial"/>
        <family val="2"/>
      </rPr>
      <t>Also</t>
    </r>
    <r>
      <rPr>
        <sz val="12"/>
        <rFont val="Arial"/>
        <family val="2"/>
      </rPr>
      <t xml:space="preserve"> - list if any class time will be covered (or not) during your travel and how. (In Windows, Alt+Enter will move to a new line) </t>
    </r>
  </si>
  <si>
    <r>
      <rPr>
        <b/>
        <sz val="11"/>
        <rFont val="Arial"/>
        <family val="2"/>
      </rPr>
      <t xml:space="preserve">Miles </t>
    </r>
    <r>
      <rPr>
        <sz val="10"/>
        <rFont val="Arial"/>
        <family val="2"/>
      </rPr>
      <t>according to WY Mileage chart/Google maps</t>
    </r>
  </si>
  <si>
    <t>Travel To</t>
  </si>
  <si>
    <t>M&amp;IE PAYMENT TABLE</t>
  </si>
  <si>
    <t>&lt; M&amp;IE only 75% of first/last day, but still must report time leaving/arriving in Laramie</t>
  </si>
  <si>
    <r>
      <t>Return itemized receipts within</t>
    </r>
    <r>
      <rPr>
        <i/>
        <u/>
        <sz val="12"/>
        <rFont val="Arial"/>
        <family val="2"/>
      </rPr>
      <t xml:space="preserve"> 50 days</t>
    </r>
    <r>
      <rPr>
        <i/>
        <sz val="12"/>
        <rFont val="Arial"/>
        <family val="2"/>
      </rPr>
      <t xml:space="preserve"> of your return date.  If receipts are not turned in within the 50 day time period then reimbursement will not be completed according to University Regulations.</t>
    </r>
  </si>
  <si>
    <t>Official University Travel and Reimbursement Policy</t>
  </si>
  <si>
    <t xml:space="preserve">Kinesiology and Health 
Travel Request &amp; Reimbursement Form
</t>
  </si>
  <si>
    <t xml:space="preserve">Requestor Signature                 </t>
  </si>
  <si>
    <t>1) Complete the travel request, sign and send to Lori Cook (lmares1@uwyo.edu) for Department Head approval.  Once approved, traveler will receive confirmation.</t>
  </si>
  <si>
    <t>Updated 11/17/2023</t>
  </si>
  <si>
    <t>lmares1@uwyo.edu</t>
  </si>
  <si>
    <r>
      <t xml:space="preserve">3) Receipts and Travel Reimbursement may be uploaded in WyoCloud or </t>
    </r>
    <r>
      <rPr>
        <i/>
        <u/>
        <sz val="12"/>
        <rFont val="Arial"/>
        <family val="2"/>
      </rPr>
      <t>emailed</t>
    </r>
    <r>
      <rPr>
        <i/>
        <sz val="12"/>
        <rFont val="Arial"/>
        <family val="2"/>
      </rPr>
      <t xml:space="preserve"> to Lori Cook at</t>
    </r>
  </si>
  <si>
    <t xml:space="preserve">2) If you are traveling outside Wyoming, you must also report your travel to UW via the following online form: </t>
  </si>
  <si>
    <t xml:space="preserve">https://survey.uwyo.edu/TakeSurvey.aspx?SurveyID=m4K38m432#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</si>
</sst>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00"/>
    <numFmt numFmtId="166" formatCode="[$-409]h:mm\ AM/PM;@"/>
    <numFmt numFmtId="167" formatCode="m/d/yy;@"/>
  </numFmts>
  <fonts count="36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16"/>
      <color theme="4"/>
      <name val="Arial"/>
      <family val="2"/>
    </font>
    <font>
      <b/>
      <i/>
      <sz val="14"/>
      <name val="Arial"/>
      <family val="2"/>
    </font>
    <font>
      <u/>
      <sz val="14"/>
      <color theme="10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6"/>
      <color rgb="FFFF0000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i/>
      <u/>
      <sz val="12"/>
      <name val="Arial"/>
      <family val="2"/>
    </font>
    <font>
      <u/>
      <sz val="11"/>
      <color theme="10"/>
      <name val="Arial"/>
      <family val="2"/>
    </font>
    <font>
      <b/>
      <i/>
      <sz val="11"/>
      <name val="Arial"/>
      <family val="2"/>
    </font>
    <font>
      <b/>
      <i/>
      <u/>
      <sz val="14"/>
      <name val="Arial"/>
      <family val="2"/>
    </font>
    <font>
      <i/>
      <u/>
      <sz val="11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u/>
      <sz val="12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4" fillId="0" borderId="0"/>
  </cellStyleXfs>
  <cellXfs count="19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0" fillId="0" borderId="0" xfId="2" applyFont="1"/>
    <xf numFmtId="0" fontId="9" fillId="0" borderId="0" xfId="2"/>
    <xf numFmtId="164" fontId="9" fillId="0" borderId="0" xfId="2" applyNumberFormat="1"/>
    <xf numFmtId="0" fontId="11" fillId="0" borderId="12" xfId="2" applyFont="1" applyBorder="1" applyAlignment="1">
      <alignment horizontal="center" vertical="center" wrapText="1"/>
    </xf>
    <xf numFmtId="6" fontId="10" fillId="0" borderId="12" xfId="2" applyNumberFormat="1" applyFont="1" applyBorder="1" applyAlignment="1">
      <alignment horizontal="right" vertical="center" wrapText="1"/>
    </xf>
    <xf numFmtId="6" fontId="9" fillId="0" borderId="12" xfId="2" applyNumberFormat="1" applyBorder="1" applyAlignment="1">
      <alignment horizontal="right" vertical="center" wrapText="1"/>
    </xf>
    <xf numFmtId="8" fontId="9" fillId="0" borderId="12" xfId="2" applyNumberFormat="1" applyBorder="1" applyAlignment="1">
      <alignment horizontal="right" vertical="center" wrapText="1"/>
    </xf>
    <xf numFmtId="0" fontId="7" fillId="2" borderId="0" xfId="0" applyFont="1" applyFill="1"/>
    <xf numFmtId="0" fontId="7" fillId="2" borderId="4" xfId="0" applyFont="1" applyFill="1" applyBorder="1"/>
    <xf numFmtId="0" fontId="7" fillId="2" borderId="0" xfId="0" applyFont="1" applyFill="1" applyAlignment="1" applyProtection="1">
      <alignment wrapText="1" shrinkToFit="1"/>
      <protection locked="0"/>
    </xf>
    <xf numFmtId="9" fontId="7" fillId="2" borderId="0" xfId="0" applyNumberFormat="1" applyFont="1" applyFill="1" applyAlignment="1" applyProtection="1">
      <alignment horizontal="left" wrapText="1" shrinkToFit="1"/>
      <protection locked="0"/>
    </xf>
    <xf numFmtId="0" fontId="7" fillId="2" borderId="1" xfId="0" applyFont="1" applyFill="1" applyBorder="1"/>
    <xf numFmtId="0" fontId="7" fillId="0" borderId="13" xfId="0" applyFont="1" applyBorder="1" applyAlignment="1" applyProtection="1">
      <alignment horizontal="center"/>
      <protection locked="0"/>
    </xf>
    <xf numFmtId="167" fontId="15" fillId="0" borderId="14" xfId="0" applyNumberFormat="1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167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7" fillId="3" borderId="1" xfId="0" applyNumberFormat="1" applyFont="1" applyFill="1" applyBorder="1"/>
    <xf numFmtId="167" fontId="15" fillId="0" borderId="1" xfId="0" applyNumberFormat="1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wrapText="1"/>
    </xf>
    <xf numFmtId="164" fontId="7" fillId="2" borderId="0" xfId="0" applyNumberFormat="1" applyFont="1" applyFill="1" applyProtection="1">
      <protection locked="0"/>
    </xf>
    <xf numFmtId="0" fontId="7" fillId="2" borderId="0" xfId="0" applyFont="1" applyFill="1" applyProtection="1">
      <protection locked="0"/>
    </xf>
    <xf numFmtId="167" fontId="7" fillId="2" borderId="15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/>
    <xf numFmtId="0" fontId="7" fillId="0" borderId="13" xfId="0" applyFont="1" applyBorder="1" applyAlignment="1">
      <alignment horizontal="center"/>
    </xf>
    <xf numFmtId="164" fontId="16" fillId="0" borderId="14" xfId="0" applyNumberFormat="1" applyFont="1" applyBorder="1"/>
    <xf numFmtId="164" fontId="7" fillId="0" borderId="1" xfId="0" applyNumberFormat="1" applyFont="1" applyBorder="1"/>
    <xf numFmtId="164" fontId="16" fillId="0" borderId="1" xfId="0" applyNumberFormat="1" applyFont="1" applyBorder="1"/>
    <xf numFmtId="2" fontId="7" fillId="4" borderId="1" xfId="0" applyNumberFormat="1" applyFont="1" applyFill="1" applyBorder="1"/>
    <xf numFmtId="0" fontId="1" fillId="2" borderId="0" xfId="0" applyFont="1" applyFill="1" applyAlignment="1" applyProtection="1">
      <alignment horizontal="center"/>
      <protection locked="0"/>
    </xf>
    <xf numFmtId="164" fontId="7" fillId="2" borderId="1" xfId="0" applyNumberFormat="1" applyFont="1" applyFill="1" applyBorder="1" applyProtection="1">
      <protection locked="0"/>
    </xf>
    <xf numFmtId="0" fontId="20" fillId="2" borderId="0" xfId="0" applyFont="1" applyFill="1" applyAlignment="1">
      <alignment horizontal="right"/>
    </xf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left" shrinkToFit="1"/>
      <protection locked="0"/>
    </xf>
    <xf numFmtId="0" fontId="14" fillId="2" borderId="0" xfId="1" applyFont="1" applyFill="1" applyAlignment="1" applyProtection="1">
      <alignment horizontal="center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0" borderId="0" xfId="3"/>
    <xf numFmtId="0" fontId="4" fillId="7" borderId="17" xfId="3" applyFill="1" applyBorder="1" applyAlignment="1">
      <alignment horizontal="center" wrapText="1"/>
    </xf>
    <xf numFmtId="0" fontId="4" fillId="7" borderId="18" xfId="3" applyFill="1" applyBorder="1" applyAlignment="1">
      <alignment horizontal="center" wrapText="1"/>
    </xf>
    <xf numFmtId="0" fontId="23" fillId="7" borderId="19" xfId="3" applyFont="1" applyFill="1" applyBorder="1" applyAlignment="1">
      <alignment horizontal="center" wrapText="1"/>
    </xf>
    <xf numFmtId="0" fontId="23" fillId="0" borderId="20" xfId="3" applyFont="1" applyBorder="1" applyAlignment="1">
      <alignment wrapText="1"/>
    </xf>
    <xf numFmtId="0" fontId="23" fillId="7" borderId="20" xfId="3" applyFont="1" applyFill="1" applyBorder="1" applyAlignment="1">
      <alignment horizontal="center" wrapText="1"/>
    </xf>
    <xf numFmtId="0" fontId="4" fillId="6" borderId="20" xfId="3" applyFill="1" applyBorder="1" applyAlignment="1">
      <alignment horizontal="center" wrapText="1"/>
    </xf>
    <xf numFmtId="14" fontId="6" fillId="2" borderId="0" xfId="0" applyNumberFormat="1" applyFont="1" applyFill="1" applyAlignment="1" applyProtection="1">
      <alignment horizontal="left" shrinkToFit="1"/>
      <protection locked="0"/>
    </xf>
    <xf numFmtId="0" fontId="0" fillId="2" borderId="0" xfId="0" applyFill="1" applyAlignment="1" applyProtection="1">
      <alignment horizontal="center"/>
      <protection locked="0"/>
    </xf>
    <xf numFmtId="0" fontId="1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8" fontId="1" fillId="2" borderId="0" xfId="0" applyNumberFormat="1" applyFont="1" applyFill="1" applyAlignment="1">
      <alignment horizontal="center" vertical="center"/>
    </xf>
    <xf numFmtId="8" fontId="1" fillId="2" borderId="0" xfId="0" applyNumberFormat="1" applyFont="1" applyFill="1"/>
    <xf numFmtId="164" fontId="7" fillId="3" borderId="0" xfId="0" applyNumberFormat="1" applyFont="1" applyFill="1"/>
    <xf numFmtId="0" fontId="7" fillId="3" borderId="7" xfId="0" applyFont="1" applyFill="1" applyBorder="1"/>
    <xf numFmtId="8" fontId="1" fillId="3" borderId="9" xfId="0" applyNumberFormat="1" applyFont="1" applyFill="1" applyBorder="1"/>
    <xf numFmtId="0" fontId="1" fillId="3" borderId="8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right" vertical="center"/>
    </xf>
    <xf numFmtId="8" fontId="1" fillId="3" borderId="25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left" vertical="top" wrapText="1"/>
    </xf>
    <xf numFmtId="0" fontId="13" fillId="2" borderId="0" xfId="0" applyFont="1" applyFill="1"/>
    <xf numFmtId="0" fontId="1" fillId="2" borderId="0" xfId="0" applyFont="1" applyFill="1" applyAlignment="1">
      <alignment wrapText="1"/>
    </xf>
    <xf numFmtId="0" fontId="17" fillId="2" borderId="4" xfId="0" applyFont="1" applyFill="1" applyBorder="1" applyAlignment="1">
      <alignment horizontal="left"/>
    </xf>
    <xf numFmtId="0" fontId="29" fillId="2" borderId="0" xfId="1" applyFont="1" applyFill="1" applyAlignment="1" applyProtection="1">
      <alignment vertical="top"/>
    </xf>
    <xf numFmtId="0" fontId="8" fillId="2" borderId="0" xfId="1" applyFill="1" applyAlignment="1" applyProtection="1">
      <alignment vertical="top"/>
    </xf>
    <xf numFmtId="0" fontId="1" fillId="2" borderId="31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/>
    </xf>
    <xf numFmtId="165" fontId="7" fillId="2" borderId="33" xfId="0" applyNumberFormat="1" applyFont="1" applyFill="1" applyBorder="1" applyProtection="1">
      <protection locked="0"/>
    </xf>
    <xf numFmtId="0" fontId="7" fillId="2" borderId="34" xfId="0" applyFont="1" applyFill="1" applyBorder="1" applyProtection="1">
      <protection locked="0"/>
    </xf>
    <xf numFmtId="8" fontId="7" fillId="5" borderId="35" xfId="0" applyNumberFormat="1" applyFont="1" applyFill="1" applyBorder="1" applyAlignment="1">
      <alignment horizontal="center"/>
    </xf>
    <xf numFmtId="0" fontId="31" fillId="2" borderId="4" xfId="0" applyFont="1" applyFill="1" applyBorder="1"/>
    <xf numFmtId="0" fontId="27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top" wrapText="1"/>
    </xf>
    <xf numFmtId="0" fontId="33" fillId="2" borderId="4" xfId="0" applyFont="1" applyFill="1" applyBorder="1" applyAlignment="1">
      <alignment wrapText="1"/>
    </xf>
    <xf numFmtId="0" fontId="0" fillId="2" borderId="1" xfId="0" applyFill="1" applyBorder="1"/>
    <xf numFmtId="0" fontId="8" fillId="0" borderId="0" xfId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19" fillId="2" borderId="0" xfId="0" applyFont="1" applyFill="1" applyAlignment="1">
      <alignment vertical="center" wrapText="1"/>
    </xf>
    <xf numFmtId="0" fontId="27" fillId="2" borderId="14" xfId="0" applyFont="1" applyFill="1" applyBorder="1"/>
    <xf numFmtId="0" fontId="34" fillId="2" borderId="49" xfId="0" applyFont="1" applyFill="1" applyBorder="1" applyAlignment="1">
      <alignment wrapText="1"/>
    </xf>
    <xf numFmtId="14" fontId="7" fillId="2" borderId="4" xfId="0" applyNumberFormat="1" applyFont="1" applyFill="1" applyBorder="1"/>
    <xf numFmtId="0" fontId="21" fillId="2" borderId="0" xfId="0" applyFont="1" applyFill="1" applyAlignment="1">
      <alignment horizontal="center" vertical="top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>
      <alignment horizontal="left" vertical="top"/>
    </xf>
    <xf numFmtId="0" fontId="0" fillId="2" borderId="0" xfId="0" applyFill="1" applyAlignment="1">
      <alignment horizontal="left"/>
    </xf>
    <xf numFmtId="0" fontId="35" fillId="2" borderId="0" xfId="1" applyFont="1" applyFill="1" applyAlignment="1">
      <alignment horizontal="center" vertical="top"/>
    </xf>
    <xf numFmtId="0" fontId="18" fillId="2" borderId="0" xfId="0" applyFont="1" applyFill="1" applyAlignment="1">
      <alignment horizontal="center" vertical="top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33" fillId="2" borderId="4" xfId="0" applyFont="1" applyFill="1" applyBorder="1" applyAlignment="1">
      <alignment horizont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" fontId="7" fillId="2" borderId="44" xfId="0" applyNumberFormat="1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2" fillId="8" borderId="0" xfId="0" applyFont="1" applyFill="1" applyAlignment="1">
      <alignment horizontal="center" vertical="center"/>
    </xf>
    <xf numFmtId="14" fontId="6" fillId="2" borderId="2" xfId="0" applyNumberFormat="1" applyFont="1" applyFill="1" applyBorder="1" applyAlignment="1" applyProtection="1">
      <alignment horizontal="left" shrinkToFit="1"/>
      <protection locked="0"/>
    </xf>
    <xf numFmtId="0" fontId="6" fillId="2" borderId="2" xfId="0" applyFont="1" applyFill="1" applyBorder="1" applyAlignment="1" applyProtection="1">
      <alignment horizontal="left" shrinkToFit="1"/>
      <protection locked="0"/>
    </xf>
    <xf numFmtId="0" fontId="7" fillId="2" borderId="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left" vertical="top" wrapText="1"/>
    </xf>
    <xf numFmtId="0" fontId="21" fillId="2" borderId="2" xfId="0" applyFont="1" applyFill="1" applyBorder="1" applyAlignment="1">
      <alignment horizontal="left" vertical="top" wrapText="1"/>
    </xf>
    <xf numFmtId="0" fontId="8" fillId="2" borderId="2" xfId="1" applyFill="1" applyBorder="1" applyAlignment="1" applyProtection="1">
      <alignment horizontal="left" wrapText="1"/>
    </xf>
    <xf numFmtId="0" fontId="8" fillId="2" borderId="10" xfId="1" applyFill="1" applyBorder="1" applyAlignment="1" applyProtection="1">
      <alignment horizontal="left" wrapText="1"/>
    </xf>
    <xf numFmtId="0" fontId="8" fillId="2" borderId="2" xfId="1" applyFill="1" applyBorder="1" applyAlignment="1" applyProtection="1">
      <alignment horizontal="left" vertical="top"/>
    </xf>
    <xf numFmtId="0" fontId="8" fillId="2" borderId="10" xfId="1" applyFill="1" applyBorder="1" applyAlignment="1" applyProtection="1">
      <alignment horizontal="left" vertical="top"/>
    </xf>
    <xf numFmtId="0" fontId="5" fillId="2" borderId="47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9" fillId="2" borderId="4" xfId="0" applyFont="1" applyFill="1" applyBorder="1" applyAlignment="1">
      <alignment horizontal="center" wrapText="1"/>
    </xf>
    <xf numFmtId="0" fontId="6" fillId="2" borderId="3" xfId="1" applyFont="1" applyFill="1" applyBorder="1" applyAlignment="1" applyProtection="1">
      <alignment horizontal="left" vertical="center"/>
    </xf>
    <xf numFmtId="0" fontId="6" fillId="2" borderId="2" xfId="1" applyFont="1" applyFill="1" applyBorder="1" applyAlignment="1" applyProtection="1">
      <alignment horizontal="left" vertical="center"/>
    </xf>
    <xf numFmtId="0" fontId="6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 vertical="top" wrapText="1"/>
    </xf>
    <xf numFmtId="0" fontId="21" fillId="2" borderId="0" xfId="0" applyFont="1" applyFill="1" applyAlignment="1">
      <alignment horizontal="left" vertical="top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35" fillId="2" borderId="0" xfId="1" applyFont="1" applyFill="1" applyAlignment="1">
      <alignment horizontal="left" vertical="top"/>
    </xf>
    <xf numFmtId="0" fontId="3" fillId="2" borderId="0" xfId="0" applyFont="1" applyFill="1" applyAlignment="1">
      <alignment horizontal="center" vertical="top" wrapText="1" readingOrder="1"/>
    </xf>
    <xf numFmtId="0" fontId="0" fillId="2" borderId="2" xfId="0" applyFill="1" applyBorder="1" applyAlignment="1" applyProtection="1">
      <alignment horizontal="center"/>
      <protection locked="0"/>
    </xf>
    <xf numFmtId="0" fontId="25" fillId="3" borderId="3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center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6" fillId="2" borderId="45" xfId="0" applyFont="1" applyFill="1" applyBorder="1" applyAlignment="1" applyProtection="1">
      <alignment horizontal="center" vertical="top" wrapText="1"/>
      <protection locked="0"/>
    </xf>
    <xf numFmtId="0" fontId="6" fillId="2" borderId="46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2" borderId="48" xfId="0" applyFont="1" applyFill="1" applyBorder="1" applyAlignment="1" applyProtection="1">
      <alignment horizontal="center" vertical="top" wrapText="1"/>
      <protection locked="0"/>
    </xf>
    <xf numFmtId="0" fontId="6" fillId="2" borderId="39" xfId="0" applyFont="1" applyFill="1" applyBorder="1" applyAlignment="1" applyProtection="1">
      <alignment horizontal="center" vertical="top" wrapText="1"/>
      <protection locked="0"/>
    </xf>
    <xf numFmtId="0" fontId="6" fillId="2" borderId="40" xfId="0" applyFont="1" applyFill="1" applyBorder="1" applyAlignment="1" applyProtection="1">
      <alignment horizontal="center" vertical="top" wrapText="1"/>
      <protection locked="0"/>
    </xf>
    <xf numFmtId="0" fontId="13" fillId="2" borderId="28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166" fontId="6" fillId="2" borderId="41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42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right" wrapText="1" shrinkToFit="1"/>
    </xf>
    <xf numFmtId="0" fontId="21" fillId="3" borderId="3" xfId="0" applyFont="1" applyFill="1" applyBorder="1" applyAlignment="1">
      <alignment horizontal="center"/>
    </xf>
    <xf numFmtId="0" fontId="21" fillId="3" borderId="10" xfId="0" applyFont="1" applyFill="1" applyBorder="1" applyAlignment="1">
      <alignment horizontal="center"/>
    </xf>
    <xf numFmtId="0" fontId="23" fillId="7" borderId="17" xfId="3" applyFont="1" applyFill="1" applyBorder="1" applyAlignment="1">
      <alignment horizontal="center" wrapText="1"/>
    </xf>
    <xf numFmtId="0" fontId="23" fillId="7" borderId="18" xfId="3" applyFont="1" applyFill="1" applyBorder="1" applyAlignment="1">
      <alignment horizontal="center" wrapText="1"/>
    </xf>
    <xf numFmtId="0" fontId="23" fillId="7" borderId="19" xfId="3" applyFont="1" applyFill="1" applyBorder="1" applyAlignment="1">
      <alignment horizontal="center" wrapText="1"/>
    </xf>
    <xf numFmtId="0" fontId="22" fillId="0" borderId="17" xfId="3" applyFont="1" applyBorder="1" applyAlignment="1">
      <alignment horizontal="center" wrapText="1"/>
    </xf>
    <xf numFmtId="0" fontId="22" fillId="0" borderId="18" xfId="3" applyFont="1" applyBorder="1" applyAlignment="1">
      <alignment horizontal="center" wrapText="1"/>
    </xf>
    <xf numFmtId="0" fontId="22" fillId="0" borderId="19" xfId="3" applyFont="1" applyBorder="1" applyAlignment="1">
      <alignment horizontal="center" wrapText="1"/>
    </xf>
    <xf numFmtId="0" fontId="23" fillId="0" borderId="17" xfId="3" applyFont="1" applyBorder="1" applyAlignment="1">
      <alignment wrapText="1"/>
    </xf>
    <xf numFmtId="0" fontId="23" fillId="0" borderId="18" xfId="3" applyFont="1" applyBorder="1" applyAlignment="1">
      <alignment wrapText="1"/>
    </xf>
    <xf numFmtId="0" fontId="23" fillId="0" borderId="19" xfId="3" applyFont="1" applyBorder="1" applyAlignment="1">
      <alignment wrapText="1"/>
    </xf>
    <xf numFmtId="0" fontId="4" fillId="6" borderId="17" xfId="3" applyFill="1" applyBorder="1" applyAlignment="1">
      <alignment horizontal="center" wrapText="1"/>
    </xf>
    <xf numFmtId="0" fontId="4" fillId="6" borderId="18" xfId="3" applyFill="1" applyBorder="1" applyAlignment="1">
      <alignment horizontal="center" wrapText="1"/>
    </xf>
    <xf numFmtId="0" fontId="4" fillId="6" borderId="19" xfId="3" applyFill="1" applyBorder="1" applyAlignment="1">
      <alignment horizontal="center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4</xdr:row>
      <xdr:rowOff>304800</xdr:rowOff>
    </xdr:to>
    <xdr:sp macro="" textlink="">
      <xdr:nvSpPr>
        <xdr:cNvPr id="2" name="AutoShape 1" descr="wpe2E.jpg (1925 bytes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5</xdr:row>
      <xdr:rowOff>9525</xdr:rowOff>
    </xdr:to>
    <xdr:pic>
      <xdr:nvPicPr>
        <xdr:cNvPr id="3" name="Picture 2" descr="wpe3.jpg (921 bytes)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5</xdr:row>
      <xdr:rowOff>0</xdr:rowOff>
    </xdr:to>
    <xdr:pic>
      <xdr:nvPicPr>
        <xdr:cNvPr id="4" name="Picture 3" descr="wpe4.jpg (969 bytes)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190500</xdr:colOff>
      <xdr:row>5</xdr:row>
      <xdr:rowOff>9525</xdr:rowOff>
    </xdr:to>
    <xdr:pic>
      <xdr:nvPicPr>
        <xdr:cNvPr id="5" name="Picture 4" descr="wpe5.jpg (988 bytes)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190500</xdr:colOff>
      <xdr:row>5</xdr:row>
      <xdr:rowOff>0</xdr:rowOff>
    </xdr:to>
    <xdr:pic>
      <xdr:nvPicPr>
        <xdr:cNvPr id="6" name="Picture 5" descr="wpe6.jpg (1089 bytes)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190500</xdr:colOff>
      <xdr:row>5</xdr:row>
      <xdr:rowOff>0</xdr:rowOff>
    </xdr:to>
    <xdr:pic>
      <xdr:nvPicPr>
        <xdr:cNvPr id="7" name="Picture 6" descr="wpe7.jpg (917 bytes)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5</xdr:row>
      <xdr:rowOff>0</xdr:rowOff>
    </xdr:to>
    <xdr:pic>
      <xdr:nvPicPr>
        <xdr:cNvPr id="8" name="Picture 7" descr="wpe2.jpg (1074 bytes)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190500</xdr:colOff>
      <xdr:row>5</xdr:row>
      <xdr:rowOff>0</xdr:rowOff>
    </xdr:to>
    <xdr:pic>
      <xdr:nvPicPr>
        <xdr:cNvPr id="9" name="Picture 8" descr="wpe8.jpg (976 bytes)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190500</xdr:colOff>
      <xdr:row>5</xdr:row>
      <xdr:rowOff>0</xdr:rowOff>
    </xdr:to>
    <xdr:pic>
      <xdr:nvPicPr>
        <xdr:cNvPr id="10" name="Picture 9" descr="wpe9.jpg (1062 bytes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190500</xdr:colOff>
      <xdr:row>5</xdr:row>
      <xdr:rowOff>0</xdr:rowOff>
    </xdr:to>
    <xdr:pic>
      <xdr:nvPicPr>
        <xdr:cNvPr id="11" name="Picture 10" descr="wpeA.jpg (960 bytes)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190500</xdr:colOff>
      <xdr:row>5</xdr:row>
      <xdr:rowOff>0</xdr:rowOff>
    </xdr:to>
    <xdr:pic>
      <xdr:nvPicPr>
        <xdr:cNvPr id="12" name="Picture 11" descr="wpeB.jpg (1160 bytes)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5</xdr:row>
      <xdr:rowOff>0</xdr:rowOff>
    </xdr:to>
    <xdr:pic>
      <xdr:nvPicPr>
        <xdr:cNvPr id="13" name="Picture 12" descr="wpeC.jpg (1048 bytes)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5</xdr:row>
      <xdr:rowOff>0</xdr:rowOff>
    </xdr:to>
    <xdr:pic>
      <xdr:nvPicPr>
        <xdr:cNvPr id="14" name="Picture 13" descr="wpeD.jpg (1016 bytes)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190500</xdr:colOff>
      <xdr:row>5</xdr:row>
      <xdr:rowOff>0</xdr:rowOff>
    </xdr:to>
    <xdr:pic>
      <xdr:nvPicPr>
        <xdr:cNvPr id="15" name="Picture 14" descr="wpeE.jpg (970 bytes)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5</xdr:row>
      <xdr:rowOff>9525</xdr:rowOff>
    </xdr:to>
    <xdr:pic>
      <xdr:nvPicPr>
        <xdr:cNvPr id="16" name="Picture 15" descr="wpeF.jpg (1018 bytes)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200025</xdr:colOff>
      <xdr:row>5</xdr:row>
      <xdr:rowOff>19050</xdr:rowOff>
    </xdr:to>
    <xdr:pic>
      <xdr:nvPicPr>
        <xdr:cNvPr id="17" name="Picture 16" descr="wpe10.jpg (933 bytes)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0"/>
          <a:ext cx="2000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190500</xdr:colOff>
      <xdr:row>5</xdr:row>
      <xdr:rowOff>19050</xdr:rowOff>
    </xdr:to>
    <xdr:pic>
      <xdr:nvPicPr>
        <xdr:cNvPr id="18" name="Picture 17" descr="wpe11.jpg (903 bytes)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905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190500</xdr:colOff>
      <xdr:row>5</xdr:row>
      <xdr:rowOff>9525</xdr:rowOff>
    </xdr:to>
    <xdr:pic>
      <xdr:nvPicPr>
        <xdr:cNvPr id="19" name="Picture 18" descr="wpe12.jpg (1069 bytes)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0</xdr:row>
      <xdr:rowOff>19050</xdr:rowOff>
    </xdr:from>
    <xdr:to>
      <xdr:col>18</xdr:col>
      <xdr:colOff>190500</xdr:colOff>
      <xdr:row>5</xdr:row>
      <xdr:rowOff>0</xdr:rowOff>
    </xdr:to>
    <xdr:pic>
      <xdr:nvPicPr>
        <xdr:cNvPr id="20" name="Picture 19" descr="wpe13.jpg (1269 bytes)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9050"/>
          <a:ext cx="1905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190500</xdr:colOff>
      <xdr:row>5</xdr:row>
      <xdr:rowOff>0</xdr:rowOff>
    </xdr:to>
    <xdr:pic>
      <xdr:nvPicPr>
        <xdr:cNvPr id="21" name="Picture 20" descr="wpe14.jpg (1116 bytes)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9525</xdr:colOff>
      <xdr:row>0</xdr:row>
      <xdr:rowOff>9525</xdr:rowOff>
    </xdr:from>
    <xdr:to>
      <xdr:col>20</xdr:col>
      <xdr:colOff>200025</xdr:colOff>
      <xdr:row>5</xdr:row>
      <xdr:rowOff>0</xdr:rowOff>
    </xdr:to>
    <xdr:pic>
      <xdr:nvPicPr>
        <xdr:cNvPr id="22" name="Picture 21" descr="wpe15.jpg (1052 bytes)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9525"/>
          <a:ext cx="190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190500</xdr:colOff>
      <xdr:row>5</xdr:row>
      <xdr:rowOff>0</xdr:rowOff>
    </xdr:to>
    <xdr:pic>
      <xdr:nvPicPr>
        <xdr:cNvPr id="23" name="Picture 22" descr="wpe16.jpg (950 bytes)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190500</xdr:colOff>
      <xdr:row>5</xdr:row>
      <xdr:rowOff>0</xdr:rowOff>
    </xdr:to>
    <xdr:pic>
      <xdr:nvPicPr>
        <xdr:cNvPr id="24" name="Picture 23" descr="wpe17.jpg (1007 bytes)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190500</xdr:colOff>
      <xdr:row>5</xdr:row>
      <xdr:rowOff>0</xdr:rowOff>
    </xdr:to>
    <xdr:pic>
      <xdr:nvPicPr>
        <xdr:cNvPr id="25" name="Picture 24" descr="wpe19.jpg (1023 bytes)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190500</xdr:colOff>
      <xdr:row>5</xdr:row>
      <xdr:rowOff>0</xdr:rowOff>
    </xdr:to>
    <xdr:pic>
      <xdr:nvPicPr>
        <xdr:cNvPr id="26" name="Picture 25" descr="wpe1A.jpg (1214 bytes)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25</xdr:col>
      <xdr:colOff>190500</xdr:colOff>
      <xdr:row>5</xdr:row>
      <xdr:rowOff>0</xdr:rowOff>
    </xdr:to>
    <xdr:pic>
      <xdr:nvPicPr>
        <xdr:cNvPr id="27" name="Picture 26" descr="wpe1B.jpg (1062 bytes)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5</xdr:row>
      <xdr:rowOff>0</xdr:rowOff>
    </xdr:to>
    <xdr:pic>
      <xdr:nvPicPr>
        <xdr:cNvPr id="28" name="Picture 27" descr="wpe1C.jpg (1107 bytes)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190500</xdr:colOff>
      <xdr:row>5</xdr:row>
      <xdr:rowOff>9525</xdr:rowOff>
    </xdr:to>
    <xdr:pic>
      <xdr:nvPicPr>
        <xdr:cNvPr id="29" name="Picture 28" descr="wpe1D.jpg (1103 bytes)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190500</xdr:colOff>
      <xdr:row>5</xdr:row>
      <xdr:rowOff>0</xdr:rowOff>
    </xdr:to>
    <xdr:pic>
      <xdr:nvPicPr>
        <xdr:cNvPr id="30" name="Picture 29" descr="wpe1E.jpg (1171 bytes)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0</xdr:colOff>
      <xdr:row>0</xdr:row>
      <xdr:rowOff>0</xdr:rowOff>
    </xdr:from>
    <xdr:to>
      <xdr:col>29</xdr:col>
      <xdr:colOff>190500</xdr:colOff>
      <xdr:row>5</xdr:row>
      <xdr:rowOff>9525</xdr:rowOff>
    </xdr:to>
    <xdr:pic>
      <xdr:nvPicPr>
        <xdr:cNvPr id="31" name="Picture 30" descr="wpe1F.jpg (1083 bytes)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190500</xdr:colOff>
      <xdr:row>5</xdr:row>
      <xdr:rowOff>0</xdr:rowOff>
    </xdr:to>
    <xdr:pic>
      <xdr:nvPicPr>
        <xdr:cNvPr id="32" name="Picture 31" descr="wpe20.jpg (1112 bytes)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0</xdr:colOff>
      <xdr:row>0</xdr:row>
      <xdr:rowOff>0</xdr:rowOff>
    </xdr:from>
    <xdr:to>
      <xdr:col>31</xdr:col>
      <xdr:colOff>190500</xdr:colOff>
      <xdr:row>5</xdr:row>
      <xdr:rowOff>9525</xdr:rowOff>
    </xdr:to>
    <xdr:pic>
      <xdr:nvPicPr>
        <xdr:cNvPr id="33" name="Picture 32" descr="wpe21.jpg (1051 bytes)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0</xdr:row>
      <xdr:rowOff>0</xdr:rowOff>
    </xdr:from>
    <xdr:to>
      <xdr:col>32</xdr:col>
      <xdr:colOff>190500</xdr:colOff>
      <xdr:row>5</xdr:row>
      <xdr:rowOff>0</xdr:rowOff>
    </xdr:to>
    <xdr:pic>
      <xdr:nvPicPr>
        <xdr:cNvPr id="34" name="Picture 33" descr="wpe22.jpg (1149 bytes)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rvey.uwyo.edu/TakeSurvey.aspx?SurveyID=m4K38m432" TargetMode="External"/><Relationship Id="rId2" Type="http://schemas.openxmlformats.org/officeDocument/2006/relationships/hyperlink" Target="mailto:lmares1@uwyo.edu" TargetMode="External"/><Relationship Id="rId1" Type="http://schemas.openxmlformats.org/officeDocument/2006/relationships/hyperlink" Target="https://www.gsa.gov/travel/plan-book/per-diem-rate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wyo.edu/generalcounsel/_files/docs/uw-reg-updates-2017/uw-reg-3-177-travel-policy-eff-1-1-17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U79"/>
  <sheetViews>
    <sheetView tabSelected="1" topLeftCell="A31" zoomScale="85" zoomScaleNormal="85" workbookViewId="0">
      <selection activeCell="N37" sqref="N37"/>
    </sheetView>
  </sheetViews>
  <sheetFormatPr defaultColWidth="9.109375" defaultRowHeight="13.2" x14ac:dyDescent="0.25"/>
  <cols>
    <col min="1" max="1" width="4.44140625" style="2" customWidth="1"/>
    <col min="2" max="2" width="21.33203125" style="2" customWidth="1"/>
    <col min="3" max="3" width="17.33203125" style="2" customWidth="1"/>
    <col min="4" max="4" width="16.6640625" style="2" customWidth="1"/>
    <col min="5" max="5" width="20.77734375" style="2" customWidth="1"/>
    <col min="6" max="6" width="21.44140625" style="2" customWidth="1"/>
    <col min="7" max="7" width="14.33203125" style="2" customWidth="1"/>
    <col min="8" max="8" width="22.77734375" style="2" customWidth="1"/>
    <col min="9" max="9" width="17.44140625" style="2" customWidth="1"/>
    <col min="10" max="10" width="12.44140625" style="2" customWidth="1"/>
    <col min="11" max="11" width="10" style="2" customWidth="1"/>
    <col min="12" max="12" width="10.77734375" style="2" customWidth="1"/>
    <col min="13" max="16384" width="9.109375" style="2"/>
  </cols>
  <sheetData>
    <row r="1" spans="2:21" s="1" customFormat="1" ht="48" customHeight="1" x14ac:dyDescent="0.3">
      <c r="B1" s="147" t="s">
        <v>114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2:21" ht="18" customHeight="1" x14ac:dyDescent="0.4">
      <c r="B2" s="34" t="s">
        <v>43</v>
      </c>
      <c r="C2" s="122"/>
      <c r="D2" s="122"/>
      <c r="G2" s="178" t="s">
        <v>45</v>
      </c>
      <c r="H2" s="178"/>
      <c r="I2" s="123"/>
      <c r="J2" s="123"/>
      <c r="K2" s="123"/>
    </row>
    <row r="3" spans="2:21" ht="28.2" customHeight="1" x14ac:dyDescent="0.3">
      <c r="B3" s="1" t="s">
        <v>51</v>
      </c>
      <c r="C3" s="125"/>
      <c r="D3" s="126"/>
      <c r="I3" s="148"/>
      <c r="J3" s="148"/>
      <c r="K3" s="148"/>
    </row>
    <row r="4" spans="2:21" ht="13.5" customHeight="1" x14ac:dyDescent="0.3">
      <c r="B4" s="1"/>
      <c r="C4" s="51"/>
      <c r="D4" s="39"/>
      <c r="I4" s="52"/>
      <c r="J4" s="52"/>
      <c r="K4" s="52"/>
    </row>
    <row r="5" spans="2:21" ht="28.5" customHeight="1" x14ac:dyDescent="0.25">
      <c r="B5" s="124" t="s">
        <v>46</v>
      </c>
      <c r="C5" s="124"/>
      <c r="D5" s="124"/>
      <c r="E5" s="124"/>
      <c r="F5" s="124"/>
      <c r="G5" s="124"/>
      <c r="H5" s="124"/>
      <c r="I5" s="124"/>
      <c r="J5" s="124"/>
      <c r="K5" s="124"/>
    </row>
    <row r="6" spans="2:21" s="10" customFormat="1" ht="72.75" customHeight="1" x14ac:dyDescent="0.3">
      <c r="B6" s="140" t="s">
        <v>107</v>
      </c>
      <c r="C6" s="140"/>
      <c r="D6" s="140"/>
      <c r="E6" s="140"/>
      <c r="F6" s="140"/>
      <c r="G6" s="140"/>
      <c r="H6" s="140"/>
      <c r="I6" s="140"/>
      <c r="J6" s="140"/>
      <c r="K6" s="140"/>
    </row>
    <row r="7" spans="2:21" s="10" customFormat="1" ht="46.5" customHeight="1" x14ac:dyDescent="0.3">
      <c r="B7" s="151"/>
      <c r="C7" s="152"/>
      <c r="D7" s="152"/>
      <c r="E7" s="152"/>
      <c r="F7" s="152"/>
      <c r="G7" s="152"/>
      <c r="H7" s="152"/>
      <c r="I7" s="152"/>
      <c r="J7" s="152"/>
      <c r="K7" s="153"/>
    </row>
    <row r="8" spans="2:21" s="10" customFormat="1" ht="28.5" customHeight="1" x14ac:dyDescent="0.3">
      <c r="B8" s="154"/>
      <c r="C8" s="155"/>
      <c r="D8" s="155"/>
      <c r="E8" s="155"/>
      <c r="F8" s="155"/>
      <c r="G8" s="155"/>
      <c r="H8" s="155"/>
      <c r="I8" s="155"/>
      <c r="J8" s="155"/>
      <c r="K8" s="156"/>
    </row>
    <row r="9" spans="2:21" s="10" customFormat="1" ht="28.5" customHeight="1" x14ac:dyDescent="0.3">
      <c r="B9" s="157"/>
      <c r="C9" s="158"/>
      <c r="D9" s="158"/>
      <c r="E9" s="158"/>
      <c r="F9" s="158"/>
      <c r="G9" s="158"/>
      <c r="H9" s="158"/>
      <c r="I9" s="158"/>
      <c r="J9" s="158"/>
      <c r="K9" s="159"/>
      <c r="T9" s="12"/>
      <c r="U9" s="13"/>
    </row>
    <row r="10" spans="2:21" s="10" customFormat="1" ht="17.25" customHeight="1" thickBot="1" x14ac:dyDescent="0.35">
      <c r="D10" s="13"/>
      <c r="E10" s="13"/>
      <c r="F10" s="12"/>
      <c r="G10" s="13"/>
    </row>
    <row r="11" spans="2:21" s="10" customFormat="1" ht="18.75" customHeight="1" x14ac:dyDescent="0.3">
      <c r="B11" s="166" t="s">
        <v>86</v>
      </c>
      <c r="C11" s="167"/>
      <c r="D11" s="167"/>
      <c r="E11" s="168"/>
      <c r="F11" s="68"/>
      <c r="G11" s="175" t="s">
        <v>96</v>
      </c>
      <c r="I11" s="109" t="s">
        <v>102</v>
      </c>
      <c r="J11" s="160" t="s">
        <v>91</v>
      </c>
      <c r="K11" s="161"/>
    </row>
    <row r="12" spans="2:21" s="10" customFormat="1" ht="28.5" customHeight="1" x14ac:dyDescent="0.3">
      <c r="B12" s="169"/>
      <c r="C12" s="170"/>
      <c r="D12" s="170"/>
      <c r="E12" s="171"/>
      <c r="F12" s="69"/>
      <c r="G12" s="176"/>
      <c r="I12" s="135"/>
      <c r="J12" s="162"/>
      <c r="K12" s="163"/>
    </row>
    <row r="13" spans="2:21" s="10" customFormat="1" ht="33.75" customHeight="1" thickBot="1" x14ac:dyDescent="0.35">
      <c r="B13" s="172"/>
      <c r="C13" s="173"/>
      <c r="D13" s="173"/>
      <c r="E13" s="174"/>
      <c r="F13" s="69"/>
      <c r="G13" s="177"/>
      <c r="I13" s="112"/>
      <c r="J13" s="164"/>
      <c r="K13" s="165"/>
    </row>
    <row r="14" spans="2:21" s="10" customFormat="1" ht="15" customHeight="1" x14ac:dyDescent="0.3">
      <c r="H14" s="42"/>
      <c r="I14" s="41"/>
    </row>
    <row r="15" spans="2:21" s="10" customFormat="1" ht="33.75" customHeight="1" x14ac:dyDescent="0.3">
      <c r="B15" s="136" t="s">
        <v>44</v>
      </c>
      <c r="C15" s="136"/>
      <c r="D15" s="136"/>
      <c r="E15" s="136"/>
      <c r="F15" s="136"/>
      <c r="G15" s="136"/>
      <c r="H15" s="136"/>
      <c r="I15" s="136"/>
      <c r="J15" s="136"/>
      <c r="K15" s="136"/>
    </row>
    <row r="16" spans="2:21" s="66" customFormat="1" ht="38.25" customHeight="1" x14ac:dyDescent="0.3">
      <c r="B16" s="129" t="s">
        <v>98</v>
      </c>
      <c r="C16" s="130"/>
      <c r="D16" s="130"/>
      <c r="E16" s="130"/>
      <c r="F16" s="130"/>
      <c r="G16" s="130"/>
      <c r="H16" s="133" t="s">
        <v>14</v>
      </c>
      <c r="I16" s="133"/>
      <c r="J16" s="133"/>
      <c r="K16" s="134"/>
      <c r="M16" s="71"/>
      <c r="N16" s="71"/>
      <c r="O16" s="71"/>
      <c r="P16" s="71"/>
      <c r="Q16" s="71"/>
      <c r="R16" s="71"/>
      <c r="S16" s="71"/>
    </row>
    <row r="17" spans="2:18" s="10" customFormat="1" ht="27.75" customHeight="1" x14ac:dyDescent="0.3">
      <c r="B17" s="138" t="s">
        <v>99</v>
      </c>
      <c r="C17" s="139"/>
      <c r="D17" s="139"/>
      <c r="E17" s="139"/>
      <c r="F17" s="139"/>
      <c r="G17" s="131" t="s">
        <v>49</v>
      </c>
      <c r="H17" s="131"/>
      <c r="I17" s="131"/>
      <c r="J17" s="131"/>
      <c r="K17" s="132"/>
      <c r="L17" s="72"/>
      <c r="M17" s="72"/>
      <c r="N17" s="72"/>
      <c r="O17" s="72"/>
      <c r="P17" s="72"/>
      <c r="Q17" s="72"/>
      <c r="R17" s="72"/>
    </row>
    <row r="18" spans="2:18" s="10" customFormat="1" ht="17.399999999999999" x14ac:dyDescent="0.3"/>
    <row r="19" spans="2:18" s="10" customFormat="1" ht="38.25" customHeight="1" x14ac:dyDescent="0.3">
      <c r="B19" s="63" t="s">
        <v>87</v>
      </c>
      <c r="C19" s="63" t="s">
        <v>88</v>
      </c>
      <c r="D19" s="63" t="s">
        <v>89</v>
      </c>
      <c r="E19" s="137" t="s">
        <v>103</v>
      </c>
      <c r="F19" s="137"/>
      <c r="H19" s="78" t="s">
        <v>39</v>
      </c>
      <c r="I19" s="11"/>
      <c r="J19" s="11"/>
      <c r="K19" s="11"/>
      <c r="L19" s="11"/>
    </row>
    <row r="20" spans="2:18" s="10" customFormat="1" ht="18" customHeight="1" thickBot="1" x14ac:dyDescent="0.35">
      <c r="B20" s="14" t="s">
        <v>50</v>
      </c>
      <c r="C20" s="35"/>
      <c r="D20" s="35"/>
      <c r="E20" s="97"/>
      <c r="F20" s="98"/>
      <c r="H20" s="15" t="s">
        <v>36</v>
      </c>
      <c r="I20" s="15" t="s">
        <v>37</v>
      </c>
      <c r="J20" s="15" t="s">
        <v>48</v>
      </c>
      <c r="K20" s="15" t="s">
        <v>38</v>
      </c>
      <c r="L20" s="29" t="s">
        <v>2</v>
      </c>
    </row>
    <row r="21" spans="2:18" s="10" customFormat="1" ht="18" customHeight="1" thickTop="1" x14ac:dyDescent="0.3">
      <c r="B21" s="14" t="s">
        <v>9</v>
      </c>
      <c r="C21" s="35"/>
      <c r="D21" s="35"/>
      <c r="E21" s="97"/>
      <c r="F21" s="98"/>
      <c r="G21" s="36" t="s">
        <v>52</v>
      </c>
      <c r="H21" s="16"/>
      <c r="I21" s="17"/>
      <c r="J21" s="17"/>
      <c r="K21" s="17"/>
      <c r="L21" s="30">
        <f>(K21*75%)</f>
        <v>0</v>
      </c>
    </row>
    <row r="22" spans="2:18" s="10" customFormat="1" ht="18" customHeight="1" x14ac:dyDescent="0.3">
      <c r="B22" s="14" t="s">
        <v>13</v>
      </c>
      <c r="C22" s="35"/>
      <c r="D22" s="35"/>
      <c r="E22" s="97"/>
      <c r="F22" s="98"/>
      <c r="H22" s="18"/>
      <c r="I22" s="17"/>
      <c r="J22" s="19"/>
      <c r="K22" s="19"/>
      <c r="L22" s="31">
        <f t="shared" ref="L22:L28" si="0">K22</f>
        <v>0</v>
      </c>
    </row>
    <row r="23" spans="2:18" s="10" customFormat="1" ht="18" customHeight="1" x14ac:dyDescent="0.3">
      <c r="B23" s="14" t="s">
        <v>7</v>
      </c>
      <c r="C23" s="35"/>
      <c r="D23" s="35"/>
      <c r="E23" s="97"/>
      <c r="F23" s="98"/>
      <c r="G23" s="37"/>
      <c r="H23" s="18"/>
      <c r="I23" s="17"/>
      <c r="J23" s="19"/>
      <c r="K23" s="19"/>
      <c r="L23" s="31">
        <f t="shared" si="0"/>
        <v>0</v>
      </c>
    </row>
    <row r="24" spans="2:18" s="10" customFormat="1" ht="18" customHeight="1" x14ac:dyDescent="0.3">
      <c r="B24" s="14" t="s">
        <v>11</v>
      </c>
      <c r="C24" s="20"/>
      <c r="D24" s="20"/>
      <c r="E24" s="179" t="s">
        <v>40</v>
      </c>
      <c r="F24" s="180"/>
      <c r="G24" s="37"/>
      <c r="H24" s="18"/>
      <c r="I24" s="17"/>
      <c r="J24" s="19"/>
      <c r="K24" s="19"/>
      <c r="L24" s="31">
        <f t="shared" si="0"/>
        <v>0</v>
      </c>
    </row>
    <row r="25" spans="2:18" s="10" customFormat="1" ht="31.5" customHeight="1" x14ac:dyDescent="0.3">
      <c r="B25" s="67" t="s">
        <v>101</v>
      </c>
      <c r="C25" s="20"/>
      <c r="D25" s="20"/>
      <c r="E25" s="149" t="s">
        <v>41</v>
      </c>
      <c r="F25" s="150"/>
      <c r="G25" s="37"/>
      <c r="H25" s="18"/>
      <c r="I25" s="17"/>
      <c r="J25" s="19"/>
      <c r="K25" s="19"/>
      <c r="L25" s="31">
        <f t="shared" si="0"/>
        <v>0</v>
      </c>
    </row>
    <row r="26" spans="2:18" s="10" customFormat="1" ht="17.399999999999999" x14ac:dyDescent="0.3">
      <c r="B26" s="14" t="s">
        <v>5</v>
      </c>
      <c r="C26" s="35"/>
      <c r="D26" s="35"/>
      <c r="E26" s="97"/>
      <c r="F26" s="98"/>
      <c r="G26" s="37"/>
      <c r="H26" s="18"/>
      <c r="I26" s="17"/>
      <c r="J26" s="19"/>
      <c r="K26" s="19"/>
      <c r="L26" s="31">
        <f t="shared" si="0"/>
        <v>0</v>
      </c>
    </row>
    <row r="27" spans="2:18" s="10" customFormat="1" ht="18" customHeight="1" x14ac:dyDescent="0.3">
      <c r="B27" s="14" t="s">
        <v>8</v>
      </c>
      <c r="C27" s="35"/>
      <c r="D27" s="35"/>
      <c r="E27" s="97"/>
      <c r="F27" s="98"/>
      <c r="G27" s="37"/>
      <c r="H27" s="18"/>
      <c r="I27" s="17"/>
      <c r="J27" s="19"/>
      <c r="K27" s="19"/>
      <c r="L27" s="31">
        <f t="shared" si="0"/>
        <v>0</v>
      </c>
    </row>
    <row r="28" spans="2:18" s="10" customFormat="1" ht="18" customHeight="1" x14ac:dyDescent="0.3">
      <c r="B28" s="14" t="s">
        <v>4</v>
      </c>
      <c r="C28" s="35"/>
      <c r="D28" s="35"/>
      <c r="E28" s="97"/>
      <c r="F28" s="98"/>
      <c r="G28" s="37"/>
      <c r="H28" s="18"/>
      <c r="I28" s="17"/>
      <c r="J28" s="19"/>
      <c r="K28" s="19"/>
      <c r="L28" s="31">
        <f t="shared" si="0"/>
        <v>0</v>
      </c>
    </row>
    <row r="29" spans="2:18" s="10" customFormat="1" ht="18" customHeight="1" x14ac:dyDescent="0.3">
      <c r="B29" s="14" t="s">
        <v>6</v>
      </c>
      <c r="C29" s="35"/>
      <c r="D29" s="35"/>
      <c r="E29" s="97"/>
      <c r="F29" s="98"/>
      <c r="G29" s="36" t="s">
        <v>53</v>
      </c>
      <c r="H29" s="21"/>
      <c r="I29" s="17"/>
      <c r="J29" s="19"/>
      <c r="K29" s="19"/>
      <c r="L29" s="32">
        <f>K29*0.75</f>
        <v>0</v>
      </c>
    </row>
    <row r="30" spans="2:18" s="10" customFormat="1" ht="18" customHeight="1" x14ac:dyDescent="0.3">
      <c r="B30" s="14" t="s">
        <v>10</v>
      </c>
      <c r="C30" s="35"/>
      <c r="D30" s="35"/>
      <c r="E30" s="127"/>
      <c r="F30" s="128"/>
      <c r="H30" s="25"/>
      <c r="I30" s="26"/>
      <c r="J30" s="26"/>
      <c r="K30" s="27"/>
      <c r="L30" s="33">
        <f>SUM(L21:L29)</f>
        <v>0</v>
      </c>
    </row>
    <row r="31" spans="2:18" s="10" customFormat="1" ht="18" customHeight="1" thickBot="1" x14ac:dyDescent="0.35">
      <c r="B31" s="14" t="s">
        <v>10</v>
      </c>
      <c r="C31" s="35"/>
      <c r="D31" s="35"/>
      <c r="E31" s="127"/>
      <c r="F31" s="128"/>
    </row>
    <row r="32" spans="2:18" s="10" customFormat="1" ht="18" customHeight="1" x14ac:dyDescent="0.3">
      <c r="B32" s="14" t="s">
        <v>3</v>
      </c>
      <c r="C32" s="35"/>
      <c r="D32" s="35"/>
      <c r="E32" s="97"/>
      <c r="F32" s="98"/>
      <c r="H32" s="109" t="s">
        <v>90</v>
      </c>
      <c r="I32" s="110"/>
      <c r="J32" s="111"/>
      <c r="K32" s="115"/>
      <c r="L32" s="116"/>
    </row>
    <row r="33" spans="2:12" s="10" customFormat="1" ht="18" customHeight="1" thickBot="1" x14ac:dyDescent="0.35">
      <c r="B33" s="14" t="s">
        <v>12</v>
      </c>
      <c r="C33" s="35"/>
      <c r="D33" s="35"/>
      <c r="E33" s="97"/>
      <c r="F33" s="98"/>
      <c r="H33" s="112"/>
      <c r="I33" s="113"/>
      <c r="J33" s="114"/>
      <c r="K33" s="117"/>
      <c r="L33" s="118"/>
    </row>
    <row r="34" spans="2:12" s="10" customFormat="1" ht="18.75" customHeight="1" x14ac:dyDescent="0.3">
      <c r="C34" s="28">
        <f>SUM(C20:C33)</f>
        <v>0</v>
      </c>
      <c r="D34" s="28">
        <f>SUM(D20:D33)</f>
        <v>0</v>
      </c>
      <c r="H34" s="79"/>
      <c r="I34" s="103"/>
      <c r="J34" s="103"/>
      <c r="K34" s="103"/>
    </row>
    <row r="35" spans="2:12" s="10" customFormat="1" ht="18.75" customHeight="1" thickBot="1" x14ac:dyDescent="0.35">
      <c r="C35" s="28"/>
      <c r="D35" s="28"/>
      <c r="H35" s="79"/>
      <c r="I35" s="64"/>
      <c r="J35" s="64"/>
      <c r="K35" s="64"/>
    </row>
    <row r="36" spans="2:12" s="10" customFormat="1" ht="51" customHeight="1" thickBot="1" x14ac:dyDescent="0.35">
      <c r="B36" s="119" t="s">
        <v>92</v>
      </c>
      <c r="C36" s="120"/>
      <c r="D36" s="120"/>
      <c r="E36" s="121"/>
      <c r="H36" s="99" t="s">
        <v>100</v>
      </c>
      <c r="I36" s="100"/>
      <c r="J36" s="101"/>
      <c r="K36" s="65"/>
      <c r="L36" s="65"/>
    </row>
    <row r="37" spans="2:12" s="10" customFormat="1" ht="36" customHeight="1" thickTop="1" x14ac:dyDescent="0.3">
      <c r="B37" s="104" t="s">
        <v>97</v>
      </c>
      <c r="C37" s="105"/>
      <c r="D37" s="57">
        <v>0</v>
      </c>
      <c r="E37" s="58"/>
      <c r="F37" s="26"/>
      <c r="G37" s="43"/>
      <c r="H37" s="73" t="s">
        <v>1</v>
      </c>
      <c r="I37" s="22" t="s">
        <v>0</v>
      </c>
      <c r="J37" s="74" t="s">
        <v>2</v>
      </c>
    </row>
    <row r="38" spans="2:12" s="10" customFormat="1" ht="28.5" customHeight="1" thickBot="1" x14ac:dyDescent="0.35">
      <c r="B38" s="106" t="s">
        <v>93</v>
      </c>
      <c r="C38" s="107"/>
      <c r="D38" s="57">
        <v>0</v>
      </c>
      <c r="E38" s="58"/>
      <c r="H38" s="75"/>
      <c r="I38" s="76">
        <v>0.65500000000000003</v>
      </c>
      <c r="J38" s="77">
        <f>H38*I38</f>
        <v>0</v>
      </c>
    </row>
    <row r="39" spans="2:12" s="10" customFormat="1" ht="22.5" customHeight="1" x14ac:dyDescent="0.3">
      <c r="B39" s="60" t="s">
        <v>42</v>
      </c>
      <c r="C39" s="61"/>
      <c r="D39" s="62">
        <f>D37+D38</f>
        <v>0</v>
      </c>
      <c r="E39" s="59"/>
    </row>
    <row r="40" spans="2:12" s="10" customFormat="1" ht="20.25" customHeight="1" x14ac:dyDescent="0.3">
      <c r="G40" s="43"/>
    </row>
    <row r="41" spans="2:12" s="10" customFormat="1" ht="15" customHeight="1" x14ac:dyDescent="0.3">
      <c r="B41" s="23"/>
      <c r="C41" s="23"/>
      <c r="D41" s="24"/>
      <c r="G41" s="43"/>
      <c r="H41" s="54"/>
      <c r="I41" s="54"/>
      <c r="J41" s="55"/>
      <c r="K41" s="56"/>
    </row>
    <row r="42" spans="2:12" s="10" customFormat="1" ht="57.75" customHeight="1" x14ac:dyDescent="0.4">
      <c r="B42" s="102" t="s">
        <v>115</v>
      </c>
      <c r="C42" s="102"/>
      <c r="D42" s="102"/>
      <c r="E42" s="102"/>
      <c r="F42" s="102"/>
      <c r="G42" s="53"/>
      <c r="H42" s="70" t="s">
        <v>36</v>
      </c>
      <c r="I42" s="90"/>
      <c r="J42" s="108" t="s">
        <v>104</v>
      </c>
      <c r="K42" s="108"/>
      <c r="L42" s="81"/>
    </row>
    <row r="43" spans="2:12" s="10" customFormat="1" ht="18" customHeight="1" x14ac:dyDescent="0.3"/>
    <row r="44" spans="2:12" s="10" customFormat="1" ht="56.25" customHeight="1" x14ac:dyDescent="0.4">
      <c r="B44" s="102" t="s">
        <v>95</v>
      </c>
      <c r="C44" s="102"/>
      <c r="D44" s="102"/>
      <c r="E44" s="102"/>
      <c r="F44" s="102"/>
      <c r="G44" s="53"/>
      <c r="H44" s="102" t="s">
        <v>36</v>
      </c>
      <c r="I44" s="102"/>
      <c r="J44" s="102"/>
      <c r="K44" s="102"/>
      <c r="L44" s="102"/>
    </row>
    <row r="45" spans="2:12" s="10" customFormat="1" ht="17.399999999999999" x14ac:dyDescent="0.3">
      <c r="B45" s="10" t="s">
        <v>94</v>
      </c>
      <c r="C45" s="38"/>
      <c r="D45" s="38"/>
      <c r="E45" s="38"/>
      <c r="F45" s="38"/>
    </row>
    <row r="46" spans="2:12" s="10" customFormat="1" ht="18.75" customHeight="1" x14ac:dyDescent="0.3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2:12" s="10" customFormat="1" ht="31.5" customHeight="1" x14ac:dyDescent="0.3">
      <c r="B47" s="96" t="s">
        <v>47</v>
      </c>
      <c r="C47" s="96"/>
      <c r="D47" s="96"/>
      <c r="E47" s="96"/>
      <c r="F47" s="96"/>
      <c r="G47" s="96"/>
      <c r="H47" s="96"/>
      <c r="I47" s="96"/>
      <c r="J47" s="96"/>
      <c r="K47" s="96"/>
      <c r="L47" s="96"/>
    </row>
    <row r="48" spans="2:12" ht="24" customHeight="1" x14ac:dyDescent="0.25">
      <c r="B48" s="142" t="s">
        <v>116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</row>
    <row r="49" spans="1:12" ht="24" customHeight="1" x14ac:dyDescent="0.25">
      <c r="A49" s="94"/>
      <c r="B49" s="93" t="s">
        <v>120</v>
      </c>
      <c r="C49" s="91"/>
      <c r="D49" s="91"/>
      <c r="E49" s="91"/>
      <c r="H49" s="91"/>
      <c r="I49" s="95" t="s">
        <v>121</v>
      </c>
      <c r="J49" s="91"/>
      <c r="K49" s="91"/>
      <c r="L49" s="91"/>
    </row>
    <row r="50" spans="1:12" ht="24.75" customHeight="1" x14ac:dyDescent="0.25">
      <c r="B50" s="92" t="s">
        <v>119</v>
      </c>
      <c r="C50" s="92"/>
      <c r="D50" s="92"/>
      <c r="E50" s="92"/>
      <c r="F50" s="92"/>
      <c r="G50" s="146" t="s">
        <v>118</v>
      </c>
      <c r="H50" s="146"/>
      <c r="I50" s="92"/>
      <c r="J50" s="92"/>
      <c r="K50" s="92"/>
      <c r="L50" s="92"/>
    </row>
    <row r="51" spans="1:12" s="10" customFormat="1" ht="45" customHeight="1" x14ac:dyDescent="0.3">
      <c r="B51" s="141" t="s">
        <v>112</v>
      </c>
      <c r="C51" s="141"/>
      <c r="D51" s="141"/>
      <c r="E51" s="141"/>
      <c r="F51" s="141"/>
      <c r="G51" s="141"/>
      <c r="H51" s="141"/>
      <c r="I51" s="141"/>
      <c r="J51" s="141"/>
      <c r="K51" s="141"/>
      <c r="L51" s="141"/>
    </row>
    <row r="52" spans="1:12" s="10" customFormat="1" ht="45" customHeight="1" x14ac:dyDescent="0.3">
      <c r="B52" s="80" t="s">
        <v>117</v>
      </c>
      <c r="C52" s="80"/>
      <c r="D52" s="80"/>
      <c r="E52" s="80"/>
      <c r="F52" s="80"/>
      <c r="G52" s="80"/>
      <c r="H52" s="80"/>
      <c r="I52" s="80"/>
      <c r="J52" s="80"/>
      <c r="K52" s="80"/>
      <c r="L52" s="80"/>
    </row>
    <row r="53" spans="1:12" s="10" customFormat="1" ht="30.75" customHeight="1" x14ac:dyDescent="0.3">
      <c r="B53" s="143" t="s">
        <v>106</v>
      </c>
      <c r="C53" s="144"/>
      <c r="D53" s="145"/>
      <c r="E53" s="87"/>
      <c r="F53" s="80"/>
      <c r="G53" s="80"/>
      <c r="H53" s="80"/>
      <c r="I53" s="80"/>
      <c r="J53" s="80"/>
      <c r="K53" s="80"/>
      <c r="L53" s="80"/>
    </row>
    <row r="54" spans="1:12" ht="42" customHeight="1" x14ac:dyDescent="0.25">
      <c r="B54" s="88" t="s">
        <v>105</v>
      </c>
      <c r="C54" s="88" t="s">
        <v>109</v>
      </c>
      <c r="D54" s="89" t="s">
        <v>108</v>
      </c>
    </row>
    <row r="55" spans="1:12" x14ac:dyDescent="0.25">
      <c r="B55" s="85"/>
      <c r="C55" s="85"/>
      <c r="D55" s="82"/>
    </row>
    <row r="56" spans="1:12" x14ac:dyDescent="0.25">
      <c r="B56" s="85"/>
      <c r="C56" s="85"/>
      <c r="D56" s="82"/>
    </row>
    <row r="57" spans="1:12" x14ac:dyDescent="0.25">
      <c r="B57" s="85"/>
      <c r="C57" s="85"/>
      <c r="D57" s="82"/>
    </row>
    <row r="58" spans="1:12" x14ac:dyDescent="0.25">
      <c r="B58" s="85"/>
      <c r="C58" s="85"/>
      <c r="D58" s="82"/>
    </row>
    <row r="59" spans="1:12" x14ac:dyDescent="0.25">
      <c r="B59" s="85"/>
      <c r="C59" s="85"/>
      <c r="D59" s="82"/>
    </row>
    <row r="60" spans="1:12" x14ac:dyDescent="0.25">
      <c r="B60" s="85"/>
      <c r="C60" s="85"/>
      <c r="D60" s="82"/>
    </row>
    <row r="61" spans="1:12" x14ac:dyDescent="0.25">
      <c r="B61" s="85"/>
      <c r="C61" s="85"/>
      <c r="D61" s="82"/>
    </row>
    <row r="62" spans="1:12" x14ac:dyDescent="0.25">
      <c r="B62" s="85"/>
      <c r="C62" s="85"/>
      <c r="D62" s="82"/>
    </row>
    <row r="63" spans="1:12" x14ac:dyDescent="0.25">
      <c r="B63" s="85"/>
      <c r="C63" s="85"/>
      <c r="D63" s="82"/>
    </row>
    <row r="64" spans="1:12" x14ac:dyDescent="0.25">
      <c r="B64" s="85"/>
      <c r="C64" s="85"/>
      <c r="D64" s="82"/>
    </row>
    <row r="65" spans="2:4" x14ac:dyDescent="0.25">
      <c r="B65" s="85"/>
      <c r="C65" s="85"/>
      <c r="D65" s="82"/>
    </row>
    <row r="66" spans="2:4" x14ac:dyDescent="0.25">
      <c r="B66" s="85"/>
      <c r="C66" s="85"/>
      <c r="D66" s="82"/>
    </row>
    <row r="67" spans="2:4" x14ac:dyDescent="0.25">
      <c r="B67" s="85"/>
      <c r="C67" s="85"/>
      <c r="D67" s="82"/>
    </row>
    <row r="68" spans="2:4" x14ac:dyDescent="0.25">
      <c r="B68" s="85"/>
      <c r="C68" s="85"/>
      <c r="D68" s="82"/>
    </row>
    <row r="69" spans="2:4" x14ac:dyDescent="0.25">
      <c r="B69" s="85"/>
      <c r="C69" s="85"/>
      <c r="D69" s="82"/>
    </row>
    <row r="70" spans="2:4" x14ac:dyDescent="0.25">
      <c r="B70" s="85"/>
      <c r="C70" s="85"/>
      <c r="D70" s="82"/>
    </row>
    <row r="71" spans="2:4" x14ac:dyDescent="0.25">
      <c r="B71" s="86"/>
      <c r="C71" s="85"/>
      <c r="D71" s="82"/>
    </row>
    <row r="72" spans="2:4" x14ac:dyDescent="0.25">
      <c r="B72" s="85"/>
      <c r="C72" s="85"/>
      <c r="D72" s="82"/>
    </row>
    <row r="73" spans="2:4" x14ac:dyDescent="0.25">
      <c r="B73" s="85"/>
      <c r="C73" s="85"/>
      <c r="D73" s="82"/>
    </row>
    <row r="74" spans="2:4" x14ac:dyDescent="0.25">
      <c r="B74" s="85"/>
      <c r="C74" s="85"/>
      <c r="D74" s="82"/>
    </row>
    <row r="75" spans="2:4" x14ac:dyDescent="0.25">
      <c r="B75" s="85"/>
      <c r="C75" s="85"/>
      <c r="D75" s="82"/>
    </row>
    <row r="76" spans="2:4" x14ac:dyDescent="0.25">
      <c r="B76" s="85"/>
      <c r="C76" s="85"/>
      <c r="D76" s="82"/>
    </row>
    <row r="77" spans="2:4" x14ac:dyDescent="0.25">
      <c r="B77" s="85"/>
      <c r="C77" s="85"/>
      <c r="D77" s="82"/>
    </row>
    <row r="78" spans="2:4" x14ac:dyDescent="0.25">
      <c r="B78" s="85"/>
      <c r="C78" s="85"/>
      <c r="D78" s="82"/>
    </row>
    <row r="79" spans="2:4" x14ac:dyDescent="0.25">
      <c r="B79" s="82"/>
      <c r="C79" s="84"/>
      <c r="D79" s="82"/>
    </row>
  </sheetData>
  <sheetProtection formatCells="0" selectLockedCells="1"/>
  <mergeCells count="50">
    <mergeCell ref="B1:L1"/>
    <mergeCell ref="I3:K3"/>
    <mergeCell ref="E25:F25"/>
    <mergeCell ref="E21:F21"/>
    <mergeCell ref="B7:K9"/>
    <mergeCell ref="J11:K13"/>
    <mergeCell ref="B11:E11"/>
    <mergeCell ref="B12:E13"/>
    <mergeCell ref="G11:G13"/>
    <mergeCell ref="G2:H2"/>
    <mergeCell ref="E23:F23"/>
    <mergeCell ref="E24:F24"/>
    <mergeCell ref="B17:F17"/>
    <mergeCell ref="B6:K6"/>
    <mergeCell ref="B51:L51"/>
    <mergeCell ref="B48:L48"/>
    <mergeCell ref="B53:D53"/>
    <mergeCell ref="G50:H50"/>
    <mergeCell ref="C2:D2"/>
    <mergeCell ref="I2:K2"/>
    <mergeCell ref="B5:K5"/>
    <mergeCell ref="C3:D3"/>
    <mergeCell ref="E31:F31"/>
    <mergeCell ref="E29:F29"/>
    <mergeCell ref="E30:F30"/>
    <mergeCell ref="B16:G16"/>
    <mergeCell ref="E22:F22"/>
    <mergeCell ref="E26:F26"/>
    <mergeCell ref="E27:F27"/>
    <mergeCell ref="G17:K17"/>
    <mergeCell ref="H16:K16"/>
    <mergeCell ref="I11:I13"/>
    <mergeCell ref="B15:K15"/>
    <mergeCell ref="E19:F19"/>
    <mergeCell ref="B47:L47"/>
    <mergeCell ref="E20:F20"/>
    <mergeCell ref="H36:J36"/>
    <mergeCell ref="B44:F44"/>
    <mergeCell ref="H44:L44"/>
    <mergeCell ref="I34:K34"/>
    <mergeCell ref="B37:C37"/>
    <mergeCell ref="B38:C38"/>
    <mergeCell ref="B42:F42"/>
    <mergeCell ref="J42:K42"/>
    <mergeCell ref="H32:J33"/>
    <mergeCell ref="K32:L33"/>
    <mergeCell ref="B36:E36"/>
    <mergeCell ref="E33:F33"/>
    <mergeCell ref="E32:F32"/>
    <mergeCell ref="E28:F28"/>
  </mergeCells>
  <phoneticPr fontId="2" type="noConversion"/>
  <dataValidations count="1">
    <dataValidation type="list" allowBlank="1" showInputMessage="1" showErrorMessage="1" sqref="F10" xr:uid="{00000000-0002-0000-0000-000000000000}">
      <formula1>#REF!</formula1>
    </dataValidation>
  </dataValidations>
  <hyperlinks>
    <hyperlink ref="H16" r:id="rId1" xr:uid="{00000000-0004-0000-0000-000000000000}"/>
    <hyperlink ref="G50" r:id="rId2" xr:uid="{38623DD9-CDEF-4D4E-A3A3-9A16A609E2E7}"/>
    <hyperlink ref="I49" r:id="rId3" xr:uid="{2F3F4DBF-461B-4854-A7D8-B589DF9C0825}"/>
  </hyperlinks>
  <pageMargins left="0.2" right="0.2" top="0.25" bottom="0.25" header="0.3" footer="0.3"/>
  <pageSetup scale="56" orientation="portrait" r:id="rId4"/>
  <headerFooter scaleWithDoc="0" alignWithMargins="0">
    <oddFooter>&amp;CForm Update: 7/16/2020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zoomScaleNormal="100" workbookViewId="0">
      <selection activeCell="L31" sqref="L31"/>
    </sheetView>
  </sheetViews>
  <sheetFormatPr defaultColWidth="12.44140625" defaultRowHeight="12.6" x14ac:dyDescent="0.2"/>
  <cols>
    <col min="1" max="1" width="12.44140625" style="4" customWidth="1"/>
    <col min="2" max="2" width="9" style="4" customWidth="1"/>
    <col min="3" max="3" width="8.44140625" style="4" bestFit="1" customWidth="1"/>
    <col min="4" max="4" width="5.6640625" style="4" bestFit="1" customWidth="1"/>
    <col min="5" max="7" width="8.44140625" style="4" bestFit="1" customWidth="1"/>
    <col min="8" max="256" width="12.44140625" style="4"/>
    <col min="257" max="257" width="12.44140625" style="4" customWidth="1"/>
    <col min="258" max="259" width="7.6640625" style="4" bestFit="1" customWidth="1"/>
    <col min="260" max="260" width="5.33203125" style="4" bestFit="1" customWidth="1"/>
    <col min="261" max="263" width="7.6640625" style="4" bestFit="1" customWidth="1"/>
    <col min="264" max="512" width="12.44140625" style="4"/>
    <col min="513" max="513" width="12.44140625" style="4" customWidth="1"/>
    <col min="514" max="515" width="7.6640625" style="4" bestFit="1" customWidth="1"/>
    <col min="516" max="516" width="5.33203125" style="4" bestFit="1" customWidth="1"/>
    <col min="517" max="519" width="7.6640625" style="4" bestFit="1" customWidth="1"/>
    <col min="520" max="768" width="12.44140625" style="4"/>
    <col min="769" max="769" width="12.44140625" style="4" customWidth="1"/>
    <col min="770" max="771" width="7.6640625" style="4" bestFit="1" customWidth="1"/>
    <col min="772" max="772" width="5.33203125" style="4" bestFit="1" customWidth="1"/>
    <col min="773" max="775" width="7.6640625" style="4" bestFit="1" customWidth="1"/>
    <col min="776" max="1024" width="12.44140625" style="4"/>
    <col min="1025" max="1025" width="12.44140625" style="4" customWidth="1"/>
    <col min="1026" max="1027" width="7.6640625" style="4" bestFit="1" customWidth="1"/>
    <col min="1028" max="1028" width="5.33203125" style="4" bestFit="1" customWidth="1"/>
    <col min="1029" max="1031" width="7.6640625" style="4" bestFit="1" customWidth="1"/>
    <col min="1032" max="1280" width="12.44140625" style="4"/>
    <col min="1281" max="1281" width="12.44140625" style="4" customWidth="1"/>
    <col min="1282" max="1283" width="7.6640625" style="4" bestFit="1" customWidth="1"/>
    <col min="1284" max="1284" width="5.33203125" style="4" bestFit="1" customWidth="1"/>
    <col min="1285" max="1287" width="7.6640625" style="4" bestFit="1" customWidth="1"/>
    <col min="1288" max="1536" width="12.44140625" style="4"/>
    <col min="1537" max="1537" width="12.44140625" style="4" customWidth="1"/>
    <col min="1538" max="1539" width="7.6640625" style="4" bestFit="1" customWidth="1"/>
    <col min="1540" max="1540" width="5.33203125" style="4" bestFit="1" customWidth="1"/>
    <col min="1541" max="1543" width="7.6640625" style="4" bestFit="1" customWidth="1"/>
    <col min="1544" max="1792" width="12.44140625" style="4"/>
    <col min="1793" max="1793" width="12.44140625" style="4" customWidth="1"/>
    <col min="1794" max="1795" width="7.6640625" style="4" bestFit="1" customWidth="1"/>
    <col min="1796" max="1796" width="5.33203125" style="4" bestFit="1" customWidth="1"/>
    <col min="1797" max="1799" width="7.6640625" style="4" bestFit="1" customWidth="1"/>
    <col min="1800" max="2048" width="12.44140625" style="4"/>
    <col min="2049" max="2049" width="12.44140625" style="4" customWidth="1"/>
    <col min="2050" max="2051" width="7.6640625" style="4" bestFit="1" customWidth="1"/>
    <col min="2052" max="2052" width="5.33203125" style="4" bestFit="1" customWidth="1"/>
    <col min="2053" max="2055" width="7.6640625" style="4" bestFit="1" customWidth="1"/>
    <col min="2056" max="2304" width="12.44140625" style="4"/>
    <col min="2305" max="2305" width="12.44140625" style="4" customWidth="1"/>
    <col min="2306" max="2307" width="7.6640625" style="4" bestFit="1" customWidth="1"/>
    <col min="2308" max="2308" width="5.33203125" style="4" bestFit="1" customWidth="1"/>
    <col min="2309" max="2311" width="7.6640625" style="4" bestFit="1" customWidth="1"/>
    <col min="2312" max="2560" width="12.44140625" style="4"/>
    <col min="2561" max="2561" width="12.44140625" style="4" customWidth="1"/>
    <col min="2562" max="2563" width="7.6640625" style="4" bestFit="1" customWidth="1"/>
    <col min="2564" max="2564" width="5.33203125" style="4" bestFit="1" customWidth="1"/>
    <col min="2565" max="2567" width="7.6640625" style="4" bestFit="1" customWidth="1"/>
    <col min="2568" max="2816" width="12.44140625" style="4"/>
    <col min="2817" max="2817" width="12.44140625" style="4" customWidth="1"/>
    <col min="2818" max="2819" width="7.6640625" style="4" bestFit="1" customWidth="1"/>
    <col min="2820" max="2820" width="5.33203125" style="4" bestFit="1" customWidth="1"/>
    <col min="2821" max="2823" width="7.6640625" style="4" bestFit="1" customWidth="1"/>
    <col min="2824" max="3072" width="12.44140625" style="4"/>
    <col min="3073" max="3073" width="12.44140625" style="4" customWidth="1"/>
    <col min="3074" max="3075" width="7.6640625" style="4" bestFit="1" customWidth="1"/>
    <col min="3076" max="3076" width="5.33203125" style="4" bestFit="1" customWidth="1"/>
    <col min="3077" max="3079" width="7.6640625" style="4" bestFit="1" customWidth="1"/>
    <col min="3080" max="3328" width="12.44140625" style="4"/>
    <col min="3329" max="3329" width="12.44140625" style="4" customWidth="1"/>
    <col min="3330" max="3331" width="7.6640625" style="4" bestFit="1" customWidth="1"/>
    <col min="3332" max="3332" width="5.33203125" style="4" bestFit="1" customWidth="1"/>
    <col min="3333" max="3335" width="7.6640625" style="4" bestFit="1" customWidth="1"/>
    <col min="3336" max="3584" width="12.44140625" style="4"/>
    <col min="3585" max="3585" width="12.44140625" style="4" customWidth="1"/>
    <col min="3586" max="3587" width="7.6640625" style="4" bestFit="1" customWidth="1"/>
    <col min="3588" max="3588" width="5.33203125" style="4" bestFit="1" customWidth="1"/>
    <col min="3589" max="3591" width="7.6640625" style="4" bestFit="1" customWidth="1"/>
    <col min="3592" max="3840" width="12.44140625" style="4"/>
    <col min="3841" max="3841" width="12.44140625" style="4" customWidth="1"/>
    <col min="3842" max="3843" width="7.6640625" style="4" bestFit="1" customWidth="1"/>
    <col min="3844" max="3844" width="5.33203125" style="4" bestFit="1" customWidth="1"/>
    <col min="3845" max="3847" width="7.6640625" style="4" bestFit="1" customWidth="1"/>
    <col min="3848" max="4096" width="12.44140625" style="4"/>
    <col min="4097" max="4097" width="12.44140625" style="4" customWidth="1"/>
    <col min="4098" max="4099" width="7.6640625" style="4" bestFit="1" customWidth="1"/>
    <col min="4100" max="4100" width="5.33203125" style="4" bestFit="1" customWidth="1"/>
    <col min="4101" max="4103" width="7.6640625" style="4" bestFit="1" customWidth="1"/>
    <col min="4104" max="4352" width="12.44140625" style="4"/>
    <col min="4353" max="4353" width="12.44140625" style="4" customWidth="1"/>
    <col min="4354" max="4355" width="7.6640625" style="4" bestFit="1" customWidth="1"/>
    <col min="4356" max="4356" width="5.33203125" style="4" bestFit="1" customWidth="1"/>
    <col min="4357" max="4359" width="7.6640625" style="4" bestFit="1" customWidth="1"/>
    <col min="4360" max="4608" width="12.44140625" style="4"/>
    <col min="4609" max="4609" width="12.44140625" style="4" customWidth="1"/>
    <col min="4610" max="4611" width="7.6640625" style="4" bestFit="1" customWidth="1"/>
    <col min="4612" max="4612" width="5.33203125" style="4" bestFit="1" customWidth="1"/>
    <col min="4613" max="4615" width="7.6640625" style="4" bestFit="1" customWidth="1"/>
    <col min="4616" max="4864" width="12.44140625" style="4"/>
    <col min="4865" max="4865" width="12.44140625" style="4" customWidth="1"/>
    <col min="4866" max="4867" width="7.6640625" style="4" bestFit="1" customWidth="1"/>
    <col min="4868" max="4868" width="5.33203125" style="4" bestFit="1" customWidth="1"/>
    <col min="4869" max="4871" width="7.6640625" style="4" bestFit="1" customWidth="1"/>
    <col min="4872" max="5120" width="12.44140625" style="4"/>
    <col min="5121" max="5121" width="12.44140625" style="4" customWidth="1"/>
    <col min="5122" max="5123" width="7.6640625" style="4" bestFit="1" customWidth="1"/>
    <col min="5124" max="5124" width="5.33203125" style="4" bestFit="1" customWidth="1"/>
    <col min="5125" max="5127" width="7.6640625" style="4" bestFit="1" customWidth="1"/>
    <col min="5128" max="5376" width="12.44140625" style="4"/>
    <col min="5377" max="5377" width="12.44140625" style="4" customWidth="1"/>
    <col min="5378" max="5379" width="7.6640625" style="4" bestFit="1" customWidth="1"/>
    <col min="5380" max="5380" width="5.33203125" style="4" bestFit="1" customWidth="1"/>
    <col min="5381" max="5383" width="7.6640625" style="4" bestFit="1" customWidth="1"/>
    <col min="5384" max="5632" width="12.44140625" style="4"/>
    <col min="5633" max="5633" width="12.44140625" style="4" customWidth="1"/>
    <col min="5634" max="5635" width="7.6640625" style="4" bestFit="1" customWidth="1"/>
    <col min="5636" max="5636" width="5.33203125" style="4" bestFit="1" customWidth="1"/>
    <col min="5637" max="5639" width="7.6640625" style="4" bestFit="1" customWidth="1"/>
    <col min="5640" max="5888" width="12.44140625" style="4"/>
    <col min="5889" max="5889" width="12.44140625" style="4" customWidth="1"/>
    <col min="5890" max="5891" width="7.6640625" style="4" bestFit="1" customWidth="1"/>
    <col min="5892" max="5892" width="5.33203125" style="4" bestFit="1" customWidth="1"/>
    <col min="5893" max="5895" width="7.6640625" style="4" bestFit="1" customWidth="1"/>
    <col min="5896" max="6144" width="12.44140625" style="4"/>
    <col min="6145" max="6145" width="12.44140625" style="4" customWidth="1"/>
    <col min="6146" max="6147" width="7.6640625" style="4" bestFit="1" customWidth="1"/>
    <col min="6148" max="6148" width="5.33203125" style="4" bestFit="1" customWidth="1"/>
    <col min="6149" max="6151" width="7.6640625" style="4" bestFit="1" customWidth="1"/>
    <col min="6152" max="6400" width="12.44140625" style="4"/>
    <col min="6401" max="6401" width="12.44140625" style="4" customWidth="1"/>
    <col min="6402" max="6403" width="7.6640625" style="4" bestFit="1" customWidth="1"/>
    <col min="6404" max="6404" width="5.33203125" style="4" bestFit="1" customWidth="1"/>
    <col min="6405" max="6407" width="7.6640625" style="4" bestFit="1" customWidth="1"/>
    <col min="6408" max="6656" width="12.44140625" style="4"/>
    <col min="6657" max="6657" width="12.44140625" style="4" customWidth="1"/>
    <col min="6658" max="6659" width="7.6640625" style="4" bestFit="1" customWidth="1"/>
    <col min="6660" max="6660" width="5.33203125" style="4" bestFit="1" customWidth="1"/>
    <col min="6661" max="6663" width="7.6640625" style="4" bestFit="1" customWidth="1"/>
    <col min="6664" max="6912" width="12.44140625" style="4"/>
    <col min="6913" max="6913" width="12.44140625" style="4" customWidth="1"/>
    <col min="6914" max="6915" width="7.6640625" style="4" bestFit="1" customWidth="1"/>
    <col min="6916" max="6916" width="5.33203125" style="4" bestFit="1" customWidth="1"/>
    <col min="6917" max="6919" width="7.6640625" style="4" bestFit="1" customWidth="1"/>
    <col min="6920" max="7168" width="12.44140625" style="4"/>
    <col min="7169" max="7169" width="12.44140625" style="4" customWidth="1"/>
    <col min="7170" max="7171" width="7.6640625" style="4" bestFit="1" customWidth="1"/>
    <col min="7172" max="7172" width="5.33203125" style="4" bestFit="1" customWidth="1"/>
    <col min="7173" max="7175" width="7.6640625" style="4" bestFit="1" customWidth="1"/>
    <col min="7176" max="7424" width="12.44140625" style="4"/>
    <col min="7425" max="7425" width="12.44140625" style="4" customWidth="1"/>
    <col min="7426" max="7427" width="7.6640625" style="4" bestFit="1" customWidth="1"/>
    <col min="7428" max="7428" width="5.33203125" style="4" bestFit="1" customWidth="1"/>
    <col min="7429" max="7431" width="7.6640625" style="4" bestFit="1" customWidth="1"/>
    <col min="7432" max="7680" width="12.44140625" style="4"/>
    <col min="7681" max="7681" width="12.44140625" style="4" customWidth="1"/>
    <col min="7682" max="7683" width="7.6640625" style="4" bestFit="1" customWidth="1"/>
    <col min="7684" max="7684" width="5.33203125" style="4" bestFit="1" customWidth="1"/>
    <col min="7685" max="7687" width="7.6640625" style="4" bestFit="1" customWidth="1"/>
    <col min="7688" max="7936" width="12.44140625" style="4"/>
    <col min="7937" max="7937" width="12.44140625" style="4" customWidth="1"/>
    <col min="7938" max="7939" width="7.6640625" style="4" bestFit="1" customWidth="1"/>
    <col min="7940" max="7940" width="5.33203125" style="4" bestFit="1" customWidth="1"/>
    <col min="7941" max="7943" width="7.6640625" style="4" bestFit="1" customWidth="1"/>
    <col min="7944" max="8192" width="12.44140625" style="4"/>
    <col min="8193" max="8193" width="12.44140625" style="4" customWidth="1"/>
    <col min="8194" max="8195" width="7.6640625" style="4" bestFit="1" customWidth="1"/>
    <col min="8196" max="8196" width="5.33203125" style="4" bestFit="1" customWidth="1"/>
    <col min="8197" max="8199" width="7.6640625" style="4" bestFit="1" customWidth="1"/>
    <col min="8200" max="8448" width="12.44140625" style="4"/>
    <col min="8449" max="8449" width="12.44140625" style="4" customWidth="1"/>
    <col min="8450" max="8451" width="7.6640625" style="4" bestFit="1" customWidth="1"/>
    <col min="8452" max="8452" width="5.33203125" style="4" bestFit="1" customWidth="1"/>
    <col min="8453" max="8455" width="7.6640625" style="4" bestFit="1" customWidth="1"/>
    <col min="8456" max="8704" width="12.44140625" style="4"/>
    <col min="8705" max="8705" width="12.44140625" style="4" customWidth="1"/>
    <col min="8706" max="8707" width="7.6640625" style="4" bestFit="1" customWidth="1"/>
    <col min="8708" max="8708" width="5.33203125" style="4" bestFit="1" customWidth="1"/>
    <col min="8709" max="8711" width="7.6640625" style="4" bestFit="1" customWidth="1"/>
    <col min="8712" max="8960" width="12.44140625" style="4"/>
    <col min="8961" max="8961" width="12.44140625" style="4" customWidth="1"/>
    <col min="8962" max="8963" width="7.6640625" style="4" bestFit="1" customWidth="1"/>
    <col min="8964" max="8964" width="5.33203125" style="4" bestFit="1" customWidth="1"/>
    <col min="8965" max="8967" width="7.6640625" style="4" bestFit="1" customWidth="1"/>
    <col min="8968" max="9216" width="12.44140625" style="4"/>
    <col min="9217" max="9217" width="12.44140625" style="4" customWidth="1"/>
    <col min="9218" max="9219" width="7.6640625" style="4" bestFit="1" customWidth="1"/>
    <col min="9220" max="9220" width="5.33203125" style="4" bestFit="1" customWidth="1"/>
    <col min="9221" max="9223" width="7.6640625" style="4" bestFit="1" customWidth="1"/>
    <col min="9224" max="9472" width="12.44140625" style="4"/>
    <col min="9473" max="9473" width="12.44140625" style="4" customWidth="1"/>
    <col min="9474" max="9475" width="7.6640625" style="4" bestFit="1" customWidth="1"/>
    <col min="9476" max="9476" width="5.33203125" style="4" bestFit="1" customWidth="1"/>
    <col min="9477" max="9479" width="7.6640625" style="4" bestFit="1" customWidth="1"/>
    <col min="9480" max="9728" width="12.44140625" style="4"/>
    <col min="9729" max="9729" width="12.44140625" style="4" customWidth="1"/>
    <col min="9730" max="9731" width="7.6640625" style="4" bestFit="1" customWidth="1"/>
    <col min="9732" max="9732" width="5.33203125" style="4" bestFit="1" customWidth="1"/>
    <col min="9733" max="9735" width="7.6640625" style="4" bestFit="1" customWidth="1"/>
    <col min="9736" max="9984" width="12.44140625" style="4"/>
    <col min="9985" max="9985" width="12.44140625" style="4" customWidth="1"/>
    <col min="9986" max="9987" width="7.6640625" style="4" bestFit="1" customWidth="1"/>
    <col min="9988" max="9988" width="5.33203125" style="4" bestFit="1" customWidth="1"/>
    <col min="9989" max="9991" width="7.6640625" style="4" bestFit="1" customWidth="1"/>
    <col min="9992" max="10240" width="12.44140625" style="4"/>
    <col min="10241" max="10241" width="12.44140625" style="4" customWidth="1"/>
    <col min="10242" max="10243" width="7.6640625" style="4" bestFit="1" customWidth="1"/>
    <col min="10244" max="10244" width="5.33203125" style="4" bestFit="1" customWidth="1"/>
    <col min="10245" max="10247" width="7.6640625" style="4" bestFit="1" customWidth="1"/>
    <col min="10248" max="10496" width="12.44140625" style="4"/>
    <col min="10497" max="10497" width="12.44140625" style="4" customWidth="1"/>
    <col min="10498" max="10499" width="7.6640625" style="4" bestFit="1" customWidth="1"/>
    <col min="10500" max="10500" width="5.33203125" style="4" bestFit="1" customWidth="1"/>
    <col min="10501" max="10503" width="7.6640625" style="4" bestFit="1" customWidth="1"/>
    <col min="10504" max="10752" width="12.44140625" style="4"/>
    <col min="10753" max="10753" width="12.44140625" style="4" customWidth="1"/>
    <col min="10754" max="10755" width="7.6640625" style="4" bestFit="1" customWidth="1"/>
    <col min="10756" max="10756" width="5.33203125" style="4" bestFit="1" customWidth="1"/>
    <col min="10757" max="10759" width="7.6640625" style="4" bestFit="1" customWidth="1"/>
    <col min="10760" max="11008" width="12.44140625" style="4"/>
    <col min="11009" max="11009" width="12.44140625" style="4" customWidth="1"/>
    <col min="11010" max="11011" width="7.6640625" style="4" bestFit="1" customWidth="1"/>
    <col min="11012" max="11012" width="5.33203125" style="4" bestFit="1" customWidth="1"/>
    <col min="11013" max="11015" width="7.6640625" style="4" bestFit="1" customWidth="1"/>
    <col min="11016" max="11264" width="12.44140625" style="4"/>
    <col min="11265" max="11265" width="12.44140625" style="4" customWidth="1"/>
    <col min="11266" max="11267" width="7.6640625" style="4" bestFit="1" customWidth="1"/>
    <col min="11268" max="11268" width="5.33203125" style="4" bestFit="1" customWidth="1"/>
    <col min="11269" max="11271" width="7.6640625" style="4" bestFit="1" customWidth="1"/>
    <col min="11272" max="11520" width="12.44140625" style="4"/>
    <col min="11521" max="11521" width="12.44140625" style="4" customWidth="1"/>
    <col min="11522" max="11523" width="7.6640625" style="4" bestFit="1" customWidth="1"/>
    <col min="11524" max="11524" width="5.33203125" style="4" bestFit="1" customWidth="1"/>
    <col min="11525" max="11527" width="7.6640625" style="4" bestFit="1" customWidth="1"/>
    <col min="11528" max="11776" width="12.44140625" style="4"/>
    <col min="11777" max="11777" width="12.44140625" style="4" customWidth="1"/>
    <col min="11778" max="11779" width="7.6640625" style="4" bestFit="1" customWidth="1"/>
    <col min="11780" max="11780" width="5.33203125" style="4" bestFit="1" customWidth="1"/>
    <col min="11781" max="11783" width="7.6640625" style="4" bestFit="1" customWidth="1"/>
    <col min="11784" max="12032" width="12.44140625" style="4"/>
    <col min="12033" max="12033" width="12.44140625" style="4" customWidth="1"/>
    <col min="12034" max="12035" width="7.6640625" style="4" bestFit="1" customWidth="1"/>
    <col min="12036" max="12036" width="5.33203125" style="4" bestFit="1" customWidth="1"/>
    <col min="12037" max="12039" width="7.6640625" style="4" bestFit="1" customWidth="1"/>
    <col min="12040" max="12288" width="12.44140625" style="4"/>
    <col min="12289" max="12289" width="12.44140625" style="4" customWidth="1"/>
    <col min="12290" max="12291" width="7.6640625" style="4" bestFit="1" customWidth="1"/>
    <col min="12292" max="12292" width="5.33203125" style="4" bestFit="1" customWidth="1"/>
    <col min="12293" max="12295" width="7.6640625" style="4" bestFit="1" customWidth="1"/>
    <col min="12296" max="12544" width="12.44140625" style="4"/>
    <col min="12545" max="12545" width="12.44140625" style="4" customWidth="1"/>
    <col min="12546" max="12547" width="7.6640625" style="4" bestFit="1" customWidth="1"/>
    <col min="12548" max="12548" width="5.33203125" style="4" bestFit="1" customWidth="1"/>
    <col min="12549" max="12551" width="7.6640625" style="4" bestFit="1" customWidth="1"/>
    <col min="12552" max="12800" width="12.44140625" style="4"/>
    <col min="12801" max="12801" width="12.44140625" style="4" customWidth="1"/>
    <col min="12802" max="12803" width="7.6640625" style="4" bestFit="1" customWidth="1"/>
    <col min="12804" max="12804" width="5.33203125" style="4" bestFit="1" customWidth="1"/>
    <col min="12805" max="12807" width="7.6640625" style="4" bestFit="1" customWidth="1"/>
    <col min="12808" max="13056" width="12.44140625" style="4"/>
    <col min="13057" max="13057" width="12.44140625" style="4" customWidth="1"/>
    <col min="13058" max="13059" width="7.6640625" style="4" bestFit="1" customWidth="1"/>
    <col min="13060" max="13060" width="5.33203125" style="4" bestFit="1" customWidth="1"/>
    <col min="13061" max="13063" width="7.6640625" style="4" bestFit="1" customWidth="1"/>
    <col min="13064" max="13312" width="12.44140625" style="4"/>
    <col min="13313" max="13313" width="12.44140625" style="4" customWidth="1"/>
    <col min="13314" max="13315" width="7.6640625" style="4" bestFit="1" customWidth="1"/>
    <col min="13316" max="13316" width="5.33203125" style="4" bestFit="1" customWidth="1"/>
    <col min="13317" max="13319" width="7.6640625" style="4" bestFit="1" customWidth="1"/>
    <col min="13320" max="13568" width="12.44140625" style="4"/>
    <col min="13569" max="13569" width="12.44140625" style="4" customWidth="1"/>
    <col min="13570" max="13571" width="7.6640625" style="4" bestFit="1" customWidth="1"/>
    <col min="13572" max="13572" width="5.33203125" style="4" bestFit="1" customWidth="1"/>
    <col min="13573" max="13575" width="7.6640625" style="4" bestFit="1" customWidth="1"/>
    <col min="13576" max="13824" width="12.44140625" style="4"/>
    <col min="13825" max="13825" width="12.44140625" style="4" customWidth="1"/>
    <col min="13826" max="13827" width="7.6640625" style="4" bestFit="1" customWidth="1"/>
    <col min="13828" max="13828" width="5.33203125" style="4" bestFit="1" customWidth="1"/>
    <col min="13829" max="13831" width="7.6640625" style="4" bestFit="1" customWidth="1"/>
    <col min="13832" max="14080" width="12.44140625" style="4"/>
    <col min="14081" max="14081" width="12.44140625" style="4" customWidth="1"/>
    <col min="14082" max="14083" width="7.6640625" style="4" bestFit="1" customWidth="1"/>
    <col min="14084" max="14084" width="5.33203125" style="4" bestFit="1" customWidth="1"/>
    <col min="14085" max="14087" width="7.6640625" style="4" bestFit="1" customWidth="1"/>
    <col min="14088" max="14336" width="12.44140625" style="4"/>
    <col min="14337" max="14337" width="12.44140625" style="4" customWidth="1"/>
    <col min="14338" max="14339" width="7.6640625" style="4" bestFit="1" customWidth="1"/>
    <col min="14340" max="14340" width="5.33203125" style="4" bestFit="1" customWidth="1"/>
    <col min="14341" max="14343" width="7.6640625" style="4" bestFit="1" customWidth="1"/>
    <col min="14344" max="14592" width="12.44140625" style="4"/>
    <col min="14593" max="14593" width="12.44140625" style="4" customWidth="1"/>
    <col min="14594" max="14595" width="7.6640625" style="4" bestFit="1" customWidth="1"/>
    <col min="14596" max="14596" width="5.33203125" style="4" bestFit="1" customWidth="1"/>
    <col min="14597" max="14599" width="7.6640625" style="4" bestFit="1" customWidth="1"/>
    <col min="14600" max="14848" width="12.44140625" style="4"/>
    <col min="14849" max="14849" width="12.44140625" style="4" customWidth="1"/>
    <col min="14850" max="14851" width="7.6640625" style="4" bestFit="1" customWidth="1"/>
    <col min="14852" max="14852" width="5.33203125" style="4" bestFit="1" customWidth="1"/>
    <col min="14853" max="14855" width="7.6640625" style="4" bestFit="1" customWidth="1"/>
    <col min="14856" max="15104" width="12.44140625" style="4"/>
    <col min="15105" max="15105" width="12.44140625" style="4" customWidth="1"/>
    <col min="15106" max="15107" width="7.6640625" style="4" bestFit="1" customWidth="1"/>
    <col min="15108" max="15108" width="5.33203125" style="4" bestFit="1" customWidth="1"/>
    <col min="15109" max="15111" width="7.6640625" style="4" bestFit="1" customWidth="1"/>
    <col min="15112" max="15360" width="12.44140625" style="4"/>
    <col min="15361" max="15361" width="12.44140625" style="4" customWidth="1"/>
    <col min="15362" max="15363" width="7.6640625" style="4" bestFit="1" customWidth="1"/>
    <col min="15364" max="15364" width="5.33203125" style="4" bestFit="1" customWidth="1"/>
    <col min="15365" max="15367" width="7.6640625" style="4" bestFit="1" customWidth="1"/>
    <col min="15368" max="15616" width="12.44140625" style="4"/>
    <col min="15617" max="15617" width="12.44140625" style="4" customWidth="1"/>
    <col min="15618" max="15619" width="7.6640625" style="4" bestFit="1" customWidth="1"/>
    <col min="15620" max="15620" width="5.33203125" style="4" bestFit="1" customWidth="1"/>
    <col min="15621" max="15623" width="7.6640625" style="4" bestFit="1" customWidth="1"/>
    <col min="15624" max="15872" width="12.44140625" style="4"/>
    <col min="15873" max="15873" width="12.44140625" style="4" customWidth="1"/>
    <col min="15874" max="15875" width="7.6640625" style="4" bestFit="1" customWidth="1"/>
    <col min="15876" max="15876" width="5.33203125" style="4" bestFit="1" customWidth="1"/>
    <col min="15877" max="15879" width="7.6640625" style="4" bestFit="1" customWidth="1"/>
    <col min="15880" max="16128" width="12.44140625" style="4"/>
    <col min="16129" max="16129" width="12.44140625" style="4" customWidth="1"/>
    <col min="16130" max="16131" width="7.6640625" style="4" bestFit="1" customWidth="1"/>
    <col min="16132" max="16132" width="5.33203125" style="4" bestFit="1" customWidth="1"/>
    <col min="16133" max="16135" width="7.6640625" style="4" bestFit="1" customWidth="1"/>
    <col min="16136" max="16384" width="12.44140625" style="4"/>
  </cols>
  <sheetData>
    <row r="1" spans="1:3" x14ac:dyDescent="0.2">
      <c r="A1" s="3" t="s">
        <v>15</v>
      </c>
    </row>
    <row r="3" spans="1:3" ht="13.2" x14ac:dyDescent="0.25">
      <c r="A3" s="83" t="s">
        <v>113</v>
      </c>
      <c r="C3" s="5"/>
    </row>
    <row r="4" spans="1:3" ht="13.2" x14ac:dyDescent="0.25">
      <c r="A4" s="83"/>
      <c r="C4" s="5"/>
    </row>
    <row r="5" spans="1:3" x14ac:dyDescent="0.2">
      <c r="A5" s="4" t="s">
        <v>16</v>
      </c>
      <c r="C5" s="5"/>
    </row>
    <row r="6" spans="1:3" x14ac:dyDescent="0.2">
      <c r="A6" s="4" t="s">
        <v>17</v>
      </c>
      <c r="C6" s="5"/>
    </row>
    <row r="7" spans="1:3" x14ac:dyDescent="0.2">
      <c r="A7" s="4" t="s">
        <v>18</v>
      </c>
      <c r="C7" s="5"/>
    </row>
    <row r="8" spans="1:3" x14ac:dyDescent="0.2">
      <c r="A8" s="4" t="s">
        <v>19</v>
      </c>
      <c r="C8" s="5"/>
    </row>
    <row r="9" spans="1:3" x14ac:dyDescent="0.2">
      <c r="A9" s="4" t="s">
        <v>20</v>
      </c>
      <c r="C9" s="5"/>
    </row>
    <row r="10" spans="1:3" x14ac:dyDescent="0.2">
      <c r="A10" s="4" t="s">
        <v>21</v>
      </c>
      <c r="C10" s="5"/>
    </row>
    <row r="11" spans="1:3" x14ac:dyDescent="0.2">
      <c r="C11" s="5"/>
    </row>
    <row r="12" spans="1:3" x14ac:dyDescent="0.2">
      <c r="A12" s="4" t="s">
        <v>22</v>
      </c>
      <c r="C12" s="5"/>
    </row>
    <row r="13" spans="1:3" x14ac:dyDescent="0.2">
      <c r="A13" s="4" t="s">
        <v>23</v>
      </c>
    </row>
    <row r="14" spans="1:3" x14ac:dyDescent="0.2">
      <c r="A14" s="4" t="s">
        <v>24</v>
      </c>
    </row>
    <row r="16" spans="1:3" x14ac:dyDescent="0.2">
      <c r="A16" s="4" t="s">
        <v>25</v>
      </c>
      <c r="C16" s="5"/>
    </row>
    <row r="17" spans="1:7" x14ac:dyDescent="0.2">
      <c r="A17" s="4" t="s">
        <v>26</v>
      </c>
      <c r="C17" s="5"/>
    </row>
    <row r="18" spans="1:7" x14ac:dyDescent="0.2">
      <c r="A18" s="4" t="s">
        <v>27</v>
      </c>
    </row>
    <row r="20" spans="1:7" x14ac:dyDescent="0.2">
      <c r="A20" s="4" t="s">
        <v>11</v>
      </c>
    </row>
    <row r="21" spans="1:7" x14ac:dyDescent="0.2">
      <c r="A21" s="4" t="s">
        <v>111</v>
      </c>
    </row>
    <row r="22" spans="1:7" x14ac:dyDescent="0.2">
      <c r="A22" s="4" t="s">
        <v>28</v>
      </c>
    </row>
    <row r="25" spans="1:7" x14ac:dyDescent="0.2">
      <c r="A25" s="4" t="s">
        <v>110</v>
      </c>
    </row>
    <row r="26" spans="1:7" x14ac:dyDescent="0.2">
      <c r="A26" s="6" t="s">
        <v>29</v>
      </c>
      <c r="B26" s="7">
        <v>46</v>
      </c>
      <c r="C26" s="7">
        <v>51</v>
      </c>
      <c r="D26" s="7">
        <v>56</v>
      </c>
      <c r="E26" s="7">
        <v>61</v>
      </c>
      <c r="F26" s="7">
        <v>66</v>
      </c>
      <c r="G26" s="7">
        <v>71</v>
      </c>
    </row>
    <row r="27" spans="1:7" x14ac:dyDescent="0.2">
      <c r="A27" s="6" t="s">
        <v>30</v>
      </c>
      <c r="B27" s="8">
        <v>7</v>
      </c>
      <c r="C27" s="8">
        <v>8</v>
      </c>
      <c r="D27" s="8">
        <v>9</v>
      </c>
      <c r="E27" s="8">
        <v>10</v>
      </c>
      <c r="F27" s="8">
        <v>11</v>
      </c>
      <c r="G27" s="8">
        <v>12</v>
      </c>
    </row>
    <row r="28" spans="1:7" x14ac:dyDescent="0.2">
      <c r="A28" s="6" t="s">
        <v>31</v>
      </c>
      <c r="B28" s="8">
        <v>11</v>
      </c>
      <c r="C28" s="8">
        <v>12</v>
      </c>
      <c r="D28" s="8">
        <v>13</v>
      </c>
      <c r="E28" s="8">
        <v>15</v>
      </c>
      <c r="F28" s="8">
        <v>16</v>
      </c>
      <c r="G28" s="8">
        <v>18</v>
      </c>
    </row>
    <row r="29" spans="1:7" x14ac:dyDescent="0.2">
      <c r="A29" s="6" t="s">
        <v>32</v>
      </c>
      <c r="B29" s="8">
        <v>23</v>
      </c>
      <c r="C29" s="8">
        <v>26</v>
      </c>
      <c r="D29" s="8">
        <v>29</v>
      </c>
      <c r="E29" s="8">
        <v>31</v>
      </c>
      <c r="F29" s="8">
        <v>34</v>
      </c>
      <c r="G29" s="8">
        <v>36</v>
      </c>
    </row>
    <row r="30" spans="1:7" x14ac:dyDescent="0.2">
      <c r="A30" s="6" t="s">
        <v>33</v>
      </c>
      <c r="B30" s="8">
        <v>5</v>
      </c>
      <c r="C30" s="8">
        <v>5</v>
      </c>
      <c r="D30" s="8">
        <v>5</v>
      </c>
      <c r="E30" s="8">
        <v>5</v>
      </c>
      <c r="F30" s="8">
        <v>5</v>
      </c>
      <c r="G30" s="8">
        <v>5</v>
      </c>
    </row>
    <row r="31" spans="1:7" ht="34.200000000000003" x14ac:dyDescent="0.2">
      <c r="A31" s="6" t="s">
        <v>34</v>
      </c>
      <c r="B31" s="9">
        <v>34.5</v>
      </c>
      <c r="C31" s="9">
        <v>38.25</v>
      </c>
      <c r="D31" s="8">
        <v>42</v>
      </c>
      <c r="E31" s="9">
        <v>45.75</v>
      </c>
      <c r="F31" s="9">
        <v>49.5</v>
      </c>
      <c r="G31" s="9">
        <v>53.25</v>
      </c>
    </row>
    <row r="32" spans="1:7" x14ac:dyDescent="0.2">
      <c r="A32" s="4" t="s">
        <v>35</v>
      </c>
    </row>
  </sheetData>
  <hyperlinks>
    <hyperlink ref="A3" r:id="rId1" xr:uid="{00000000-0004-0000-0100-000000000000}"/>
  </hyperlinks>
  <pageMargins left="0.75" right="0.75" top="1" bottom="1" header="0.5" footer="0.5"/>
  <pageSetup orientation="landscape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44"/>
  <sheetViews>
    <sheetView topLeftCell="A30" workbookViewId="0">
      <selection activeCell="V22" sqref="V22"/>
    </sheetView>
  </sheetViews>
  <sheetFormatPr defaultColWidth="4.77734375" defaultRowHeight="13.2" x14ac:dyDescent="0.25"/>
  <cols>
    <col min="1" max="1" width="7.77734375" style="44" customWidth="1"/>
    <col min="2" max="2" width="4.77734375" style="44" customWidth="1"/>
    <col min="3" max="16384" width="4.77734375" style="44"/>
  </cols>
  <sheetData>
    <row r="1" spans="1:33" x14ac:dyDescent="0.25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</row>
    <row r="2" spans="1:33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</row>
    <row r="3" spans="1:33" x14ac:dyDescent="0.2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</row>
    <row r="4" spans="1:33" x14ac:dyDescent="0.25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</row>
    <row r="5" spans="1:33" ht="36.75" customHeight="1" x14ac:dyDescent="0.2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</row>
    <row r="6" spans="1:33" ht="8.25" customHeight="1" x14ac:dyDescent="0.25">
      <c r="A6" s="187" t="s">
        <v>54</v>
      </c>
      <c r="B6" s="190"/>
      <c r="C6" s="181">
        <v>120</v>
      </c>
      <c r="D6" s="181">
        <v>194</v>
      </c>
      <c r="E6" s="45"/>
      <c r="F6" s="181">
        <v>61</v>
      </c>
      <c r="G6" s="181">
        <v>244</v>
      </c>
      <c r="H6" s="181">
        <v>196</v>
      </c>
      <c r="I6" s="181">
        <v>343</v>
      </c>
      <c r="J6" s="181">
        <v>190</v>
      </c>
      <c r="K6" s="181">
        <v>272</v>
      </c>
      <c r="L6" s="181">
        <v>8</v>
      </c>
      <c r="M6" s="181">
        <v>238</v>
      </c>
      <c r="N6" s="181">
        <v>143</v>
      </c>
      <c r="O6" s="181">
        <v>339</v>
      </c>
      <c r="P6" s="181">
        <v>40</v>
      </c>
      <c r="Q6" s="181">
        <v>298</v>
      </c>
      <c r="R6" s="181">
        <v>219</v>
      </c>
      <c r="S6" s="181">
        <v>208</v>
      </c>
      <c r="T6" s="181">
        <v>267</v>
      </c>
      <c r="U6" s="181">
        <v>278</v>
      </c>
      <c r="V6" s="181">
        <v>62</v>
      </c>
      <c r="W6" s="181">
        <v>241</v>
      </c>
      <c r="X6" s="181">
        <v>118</v>
      </c>
      <c r="Y6" s="181">
        <v>259</v>
      </c>
      <c r="Z6" s="181">
        <v>103</v>
      </c>
      <c r="AA6" s="181">
        <v>96</v>
      </c>
      <c r="AB6" s="181">
        <v>252</v>
      </c>
      <c r="AC6" s="181">
        <v>63</v>
      </c>
      <c r="AD6" s="181">
        <v>338</v>
      </c>
      <c r="AE6" s="181">
        <v>303</v>
      </c>
      <c r="AF6" s="181">
        <v>30</v>
      </c>
      <c r="AG6" s="181">
        <v>113</v>
      </c>
    </row>
    <row r="7" spans="1:33" ht="7.5" customHeight="1" x14ac:dyDescent="0.25">
      <c r="A7" s="188"/>
      <c r="B7" s="191"/>
      <c r="C7" s="182"/>
      <c r="D7" s="182"/>
      <c r="E7" s="46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</row>
    <row r="8" spans="1:33" hidden="1" x14ac:dyDescent="0.25">
      <c r="A8" s="188"/>
      <c r="B8" s="191"/>
      <c r="C8" s="182"/>
      <c r="D8" s="182"/>
      <c r="E8" s="46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</row>
    <row r="9" spans="1:33" ht="9" hidden="1" customHeight="1" x14ac:dyDescent="0.25">
      <c r="A9" s="188"/>
      <c r="B9" s="191"/>
      <c r="C9" s="182"/>
      <c r="D9" s="182"/>
      <c r="E9" s="46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</row>
    <row r="10" spans="1:33" hidden="1" x14ac:dyDescent="0.25">
      <c r="A10" s="188"/>
      <c r="B10" s="191"/>
      <c r="C10" s="182"/>
      <c r="D10" s="182"/>
      <c r="E10" s="46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</row>
    <row r="11" spans="1:33" hidden="1" x14ac:dyDescent="0.25">
      <c r="A11" s="188"/>
      <c r="B11" s="191"/>
      <c r="C11" s="182"/>
      <c r="D11" s="182"/>
      <c r="E11" s="46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</row>
    <row r="12" spans="1:33" hidden="1" x14ac:dyDescent="0.25">
      <c r="A12" s="188"/>
      <c r="B12" s="191"/>
      <c r="C12" s="182"/>
      <c r="D12" s="182"/>
      <c r="E12" s="46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</row>
    <row r="13" spans="1:33" hidden="1" x14ac:dyDescent="0.25">
      <c r="A13" s="189"/>
      <c r="B13" s="192"/>
      <c r="C13" s="183"/>
      <c r="D13" s="183"/>
      <c r="E13" s="47">
        <v>372</v>
      </c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</row>
    <row r="14" spans="1:33" x14ac:dyDescent="0.25">
      <c r="A14" s="48" t="s">
        <v>55</v>
      </c>
      <c r="B14" s="49">
        <v>120</v>
      </c>
      <c r="C14" s="50"/>
      <c r="D14" s="49">
        <v>112</v>
      </c>
      <c r="E14" s="49">
        <v>290</v>
      </c>
      <c r="F14" s="49">
        <v>182</v>
      </c>
      <c r="G14" s="49">
        <v>162</v>
      </c>
      <c r="H14" s="49">
        <v>256</v>
      </c>
      <c r="I14" s="49">
        <v>403</v>
      </c>
      <c r="J14" s="49">
        <v>70</v>
      </c>
      <c r="K14" s="49">
        <v>332</v>
      </c>
      <c r="L14" s="49">
        <v>128</v>
      </c>
      <c r="M14" s="49">
        <v>341</v>
      </c>
      <c r="N14" s="49">
        <v>202</v>
      </c>
      <c r="O14" s="49">
        <v>260</v>
      </c>
      <c r="P14" s="49">
        <v>135</v>
      </c>
      <c r="Q14" s="49">
        <v>216</v>
      </c>
      <c r="R14" s="49">
        <v>98</v>
      </c>
      <c r="S14" s="49">
        <v>311</v>
      </c>
      <c r="T14" s="49">
        <v>146</v>
      </c>
      <c r="U14" s="49">
        <v>338</v>
      </c>
      <c r="V14" s="49">
        <v>157</v>
      </c>
      <c r="W14" s="49">
        <v>229</v>
      </c>
      <c r="X14" s="49">
        <v>178</v>
      </c>
      <c r="Y14" s="49">
        <v>319</v>
      </c>
      <c r="Z14" s="49">
        <v>35</v>
      </c>
      <c r="AA14" s="49">
        <v>156</v>
      </c>
      <c r="AB14" s="49">
        <v>132</v>
      </c>
      <c r="AC14" s="49">
        <v>123</v>
      </c>
      <c r="AD14" s="49">
        <v>256</v>
      </c>
      <c r="AE14" s="49">
        <v>221</v>
      </c>
      <c r="AF14" s="49">
        <v>90</v>
      </c>
      <c r="AG14" s="49">
        <v>234</v>
      </c>
    </row>
    <row r="15" spans="1:33" x14ac:dyDescent="0.25">
      <c r="A15" s="48" t="s">
        <v>56</v>
      </c>
      <c r="B15" s="49">
        <v>194</v>
      </c>
      <c r="C15" s="49">
        <v>112</v>
      </c>
      <c r="D15" s="50"/>
      <c r="E15" s="49">
        <v>178</v>
      </c>
      <c r="F15" s="49">
        <v>214</v>
      </c>
      <c r="G15" s="49">
        <v>50</v>
      </c>
      <c r="H15" s="49">
        <v>198</v>
      </c>
      <c r="I15" s="49">
        <v>326</v>
      </c>
      <c r="J15" s="49">
        <v>136</v>
      </c>
      <c r="K15" s="49">
        <v>240</v>
      </c>
      <c r="L15" s="49">
        <v>201</v>
      </c>
      <c r="M15" s="49">
        <v>284</v>
      </c>
      <c r="N15" s="49">
        <v>145</v>
      </c>
      <c r="O15" s="49">
        <v>148</v>
      </c>
      <c r="P15" s="49">
        <v>233</v>
      </c>
      <c r="Q15" s="49">
        <v>104</v>
      </c>
      <c r="R15" s="49">
        <v>164</v>
      </c>
      <c r="S15" s="49">
        <v>254</v>
      </c>
      <c r="T15" s="49">
        <v>170</v>
      </c>
      <c r="U15" s="49">
        <v>273</v>
      </c>
      <c r="V15" s="49">
        <v>239</v>
      </c>
      <c r="W15" s="49">
        <v>117</v>
      </c>
      <c r="X15" s="49">
        <v>120</v>
      </c>
      <c r="Y15" s="49">
        <v>225</v>
      </c>
      <c r="Z15" s="49">
        <v>147</v>
      </c>
      <c r="AA15" s="49">
        <v>98</v>
      </c>
      <c r="AB15" s="49">
        <v>197</v>
      </c>
      <c r="AC15" s="49">
        <v>130</v>
      </c>
      <c r="AD15" s="49">
        <v>144</v>
      </c>
      <c r="AE15" s="49">
        <v>109</v>
      </c>
      <c r="AF15" s="49">
        <v>164</v>
      </c>
      <c r="AG15" s="49">
        <v>267</v>
      </c>
    </row>
    <row r="16" spans="1:33" x14ac:dyDescent="0.25">
      <c r="A16" s="48" t="s">
        <v>57</v>
      </c>
      <c r="B16" s="49">
        <v>372</v>
      </c>
      <c r="C16" s="49">
        <v>290</v>
      </c>
      <c r="D16" s="49">
        <v>178</v>
      </c>
      <c r="E16" s="50"/>
      <c r="F16" s="49">
        <v>393</v>
      </c>
      <c r="G16" s="49">
        <v>129</v>
      </c>
      <c r="H16" s="49">
        <v>346</v>
      </c>
      <c r="I16" s="49">
        <v>357</v>
      </c>
      <c r="J16" s="49">
        <v>242</v>
      </c>
      <c r="K16" s="49">
        <v>271</v>
      </c>
      <c r="L16" s="49">
        <v>380</v>
      </c>
      <c r="M16" s="49">
        <v>432</v>
      </c>
      <c r="N16" s="49">
        <v>272</v>
      </c>
      <c r="O16" s="49">
        <v>49</v>
      </c>
      <c r="P16" s="49">
        <v>412</v>
      </c>
      <c r="Q16" s="49">
        <v>140</v>
      </c>
      <c r="R16" s="49">
        <v>269</v>
      </c>
      <c r="S16" s="49">
        <v>402</v>
      </c>
      <c r="T16" s="49">
        <v>220</v>
      </c>
      <c r="U16" s="49">
        <v>355</v>
      </c>
      <c r="V16" s="49">
        <v>417</v>
      </c>
      <c r="W16" s="49">
        <v>149</v>
      </c>
      <c r="X16" s="49">
        <v>270</v>
      </c>
      <c r="Y16" s="49">
        <v>256</v>
      </c>
      <c r="Z16" s="49">
        <v>325</v>
      </c>
      <c r="AA16" s="49">
        <v>276</v>
      </c>
      <c r="AB16" s="49">
        <v>265</v>
      </c>
      <c r="AC16" s="49">
        <v>309</v>
      </c>
      <c r="AD16" s="49">
        <v>84</v>
      </c>
      <c r="AE16" s="49">
        <v>70</v>
      </c>
      <c r="AF16" s="49">
        <v>342</v>
      </c>
      <c r="AG16" s="49">
        <v>429</v>
      </c>
    </row>
    <row r="17" spans="1:33" x14ac:dyDescent="0.25">
      <c r="A17" s="48" t="s">
        <v>58</v>
      </c>
      <c r="B17" s="49">
        <v>61</v>
      </c>
      <c r="C17" s="49">
        <v>182</v>
      </c>
      <c r="D17" s="49">
        <v>214</v>
      </c>
      <c r="E17" s="49">
        <v>393</v>
      </c>
      <c r="F17" s="50"/>
      <c r="G17" s="49">
        <v>264</v>
      </c>
      <c r="H17" s="49">
        <v>203</v>
      </c>
      <c r="I17" s="49">
        <v>364</v>
      </c>
      <c r="J17" s="49">
        <v>250</v>
      </c>
      <c r="K17" s="49">
        <v>293</v>
      </c>
      <c r="L17" s="49">
        <v>53</v>
      </c>
      <c r="M17" s="49">
        <v>177</v>
      </c>
      <c r="N17" s="49">
        <v>163</v>
      </c>
      <c r="O17" s="49">
        <v>359</v>
      </c>
      <c r="P17" s="49">
        <v>46</v>
      </c>
      <c r="Q17" s="49">
        <v>318</v>
      </c>
      <c r="R17" s="49">
        <v>276</v>
      </c>
      <c r="S17" s="49">
        <v>147</v>
      </c>
      <c r="T17" s="49">
        <v>326</v>
      </c>
      <c r="U17" s="49">
        <v>254</v>
      </c>
      <c r="V17" s="49">
        <v>24</v>
      </c>
      <c r="W17" s="49">
        <v>262</v>
      </c>
      <c r="X17" s="49">
        <v>139</v>
      </c>
      <c r="Y17" s="49">
        <v>280</v>
      </c>
      <c r="Z17" s="49">
        <v>147</v>
      </c>
      <c r="AA17" s="49">
        <v>116</v>
      </c>
      <c r="AB17" s="49">
        <v>311</v>
      </c>
      <c r="AC17" s="49">
        <v>84</v>
      </c>
      <c r="AD17" s="49">
        <v>358</v>
      </c>
      <c r="AE17" s="49">
        <v>323</v>
      </c>
      <c r="AF17" s="49">
        <v>91</v>
      </c>
      <c r="AG17" s="49">
        <v>52</v>
      </c>
    </row>
    <row r="18" spans="1:33" x14ac:dyDescent="0.25">
      <c r="A18" s="48" t="s">
        <v>59</v>
      </c>
      <c r="B18" s="49">
        <v>244</v>
      </c>
      <c r="C18" s="49">
        <v>162</v>
      </c>
      <c r="D18" s="49">
        <v>50</v>
      </c>
      <c r="E18" s="49">
        <v>129</v>
      </c>
      <c r="F18" s="49">
        <v>264</v>
      </c>
      <c r="G18" s="50"/>
      <c r="H18" s="49">
        <v>248</v>
      </c>
      <c r="I18" s="49">
        <v>375</v>
      </c>
      <c r="J18" s="49">
        <v>113</v>
      </c>
      <c r="K18" s="49">
        <v>290</v>
      </c>
      <c r="L18" s="49">
        <v>251</v>
      </c>
      <c r="M18" s="49">
        <v>334</v>
      </c>
      <c r="N18" s="49">
        <v>195</v>
      </c>
      <c r="O18" s="49">
        <v>136</v>
      </c>
      <c r="P18" s="49">
        <v>283</v>
      </c>
      <c r="Q18" s="49">
        <v>55</v>
      </c>
      <c r="R18" s="49">
        <v>140</v>
      </c>
      <c r="S18" s="49">
        <v>304</v>
      </c>
      <c r="T18" s="49">
        <v>135</v>
      </c>
      <c r="U18" s="49">
        <v>323</v>
      </c>
      <c r="V18" s="49">
        <v>288</v>
      </c>
      <c r="W18" s="49">
        <v>167</v>
      </c>
      <c r="X18" s="49">
        <v>170</v>
      </c>
      <c r="Y18" s="49">
        <v>275</v>
      </c>
      <c r="Z18" s="49">
        <v>196</v>
      </c>
      <c r="AA18" s="49">
        <v>148</v>
      </c>
      <c r="AB18" s="49">
        <v>174</v>
      </c>
      <c r="AC18" s="49">
        <v>180</v>
      </c>
      <c r="AD18" s="49">
        <v>94</v>
      </c>
      <c r="AE18" s="49">
        <v>60</v>
      </c>
      <c r="AF18" s="49">
        <v>213</v>
      </c>
      <c r="AG18" s="49">
        <v>316</v>
      </c>
    </row>
    <row r="19" spans="1:33" x14ac:dyDescent="0.25">
      <c r="A19" s="48" t="s">
        <v>60</v>
      </c>
      <c r="B19" s="49">
        <v>196</v>
      </c>
      <c r="C19" s="49">
        <v>256</v>
      </c>
      <c r="D19" s="49">
        <v>198</v>
      </c>
      <c r="E19" s="49">
        <v>346</v>
      </c>
      <c r="F19" s="49">
        <v>203</v>
      </c>
      <c r="G19" s="49">
        <v>248</v>
      </c>
      <c r="H19" s="50"/>
      <c r="I19" s="49">
        <v>276</v>
      </c>
      <c r="J19" s="49">
        <v>325</v>
      </c>
      <c r="K19" s="49">
        <v>205</v>
      </c>
      <c r="L19" s="49">
        <v>204</v>
      </c>
      <c r="M19" s="49">
        <v>86</v>
      </c>
      <c r="N19" s="49">
        <v>75</v>
      </c>
      <c r="O19" s="49">
        <v>297</v>
      </c>
      <c r="P19" s="49">
        <v>236</v>
      </c>
      <c r="Q19" s="49">
        <v>302</v>
      </c>
      <c r="R19" s="49">
        <v>354</v>
      </c>
      <c r="S19" s="49">
        <v>55</v>
      </c>
      <c r="T19" s="49">
        <v>366</v>
      </c>
      <c r="U19" s="49">
        <v>163</v>
      </c>
      <c r="V19" s="49">
        <v>227</v>
      </c>
      <c r="W19" s="49">
        <v>200</v>
      </c>
      <c r="X19" s="49">
        <v>78</v>
      </c>
      <c r="Y19" s="49">
        <v>192</v>
      </c>
      <c r="Z19" s="49">
        <v>290</v>
      </c>
      <c r="AA19" s="49">
        <v>100</v>
      </c>
      <c r="AB19" s="49">
        <v>387</v>
      </c>
      <c r="AC19" s="49">
        <v>133</v>
      </c>
      <c r="AD19" s="49">
        <v>342</v>
      </c>
      <c r="AE19" s="49">
        <v>307</v>
      </c>
      <c r="AF19" s="49">
        <v>166</v>
      </c>
      <c r="AG19" s="49">
        <v>83</v>
      </c>
    </row>
    <row r="20" spans="1:33" x14ac:dyDescent="0.25">
      <c r="A20" s="48" t="s">
        <v>61</v>
      </c>
      <c r="B20" s="49">
        <v>343</v>
      </c>
      <c r="C20" s="49">
        <v>403</v>
      </c>
      <c r="D20" s="49">
        <v>326</v>
      </c>
      <c r="E20" s="49">
        <v>357</v>
      </c>
      <c r="F20" s="49">
        <v>364</v>
      </c>
      <c r="G20" s="49">
        <v>375</v>
      </c>
      <c r="H20" s="49">
        <v>276</v>
      </c>
      <c r="I20" s="50"/>
      <c r="J20" s="49">
        <v>461</v>
      </c>
      <c r="K20" s="49">
        <v>86</v>
      </c>
      <c r="L20" s="49">
        <v>351</v>
      </c>
      <c r="M20" s="49">
        <v>190</v>
      </c>
      <c r="N20" s="49">
        <v>201</v>
      </c>
      <c r="O20" s="49">
        <v>308</v>
      </c>
      <c r="P20" s="49">
        <v>384</v>
      </c>
      <c r="Q20" s="49">
        <v>430</v>
      </c>
      <c r="R20" s="49">
        <v>488</v>
      </c>
      <c r="S20" s="49">
        <v>220</v>
      </c>
      <c r="T20" s="49">
        <v>495</v>
      </c>
      <c r="U20" s="49">
        <v>155</v>
      </c>
      <c r="V20" s="49">
        <v>388</v>
      </c>
      <c r="W20" s="49">
        <v>208</v>
      </c>
      <c r="X20" s="49">
        <v>226</v>
      </c>
      <c r="Y20" s="49">
        <v>100</v>
      </c>
      <c r="Z20" s="49">
        <v>438</v>
      </c>
      <c r="AA20" s="49">
        <v>248</v>
      </c>
      <c r="AB20" s="49">
        <v>522</v>
      </c>
      <c r="AC20" s="49">
        <v>280</v>
      </c>
      <c r="AD20" s="49">
        <v>425</v>
      </c>
      <c r="AE20" s="49">
        <v>365</v>
      </c>
      <c r="AF20" s="49">
        <v>313</v>
      </c>
      <c r="AG20" s="49">
        <v>247</v>
      </c>
    </row>
    <row r="21" spans="1:33" x14ac:dyDescent="0.25">
      <c r="A21" s="48" t="s">
        <v>62</v>
      </c>
      <c r="B21" s="49">
        <v>190</v>
      </c>
      <c r="C21" s="49">
        <v>70</v>
      </c>
      <c r="D21" s="49">
        <v>136</v>
      </c>
      <c r="E21" s="49">
        <v>242</v>
      </c>
      <c r="F21" s="49">
        <v>250</v>
      </c>
      <c r="G21" s="49">
        <v>113</v>
      </c>
      <c r="H21" s="49">
        <v>325</v>
      </c>
      <c r="I21" s="49">
        <v>461</v>
      </c>
      <c r="J21" s="50"/>
      <c r="K21" s="49">
        <v>376</v>
      </c>
      <c r="L21" s="49">
        <v>198</v>
      </c>
      <c r="M21" s="49">
        <v>411</v>
      </c>
      <c r="N21" s="49">
        <v>271</v>
      </c>
      <c r="O21" s="49">
        <v>249</v>
      </c>
      <c r="P21" s="49">
        <v>203</v>
      </c>
      <c r="Q21" s="49">
        <v>157</v>
      </c>
      <c r="R21" s="49">
        <v>28</v>
      </c>
      <c r="S21" s="49">
        <v>381</v>
      </c>
      <c r="T21" s="49">
        <v>76</v>
      </c>
      <c r="U21" s="49">
        <v>408</v>
      </c>
      <c r="V21" s="49">
        <v>226</v>
      </c>
      <c r="W21" s="49">
        <v>253</v>
      </c>
      <c r="X21" s="49">
        <v>247</v>
      </c>
      <c r="Y21" s="49">
        <v>361</v>
      </c>
      <c r="Z21" s="49">
        <v>103</v>
      </c>
      <c r="AA21" s="49">
        <v>225</v>
      </c>
      <c r="AB21" s="49">
        <v>61</v>
      </c>
      <c r="AC21" s="49">
        <v>193</v>
      </c>
      <c r="AD21" s="49">
        <v>208</v>
      </c>
      <c r="AE21" s="49">
        <v>173</v>
      </c>
      <c r="AF21" s="49">
        <v>160</v>
      </c>
      <c r="AG21" s="49">
        <v>301</v>
      </c>
    </row>
    <row r="22" spans="1:33" ht="21" x14ac:dyDescent="0.25">
      <c r="A22" s="48" t="s">
        <v>63</v>
      </c>
      <c r="B22" s="49">
        <v>272</v>
      </c>
      <c r="C22" s="49">
        <v>332</v>
      </c>
      <c r="D22" s="49">
        <v>240</v>
      </c>
      <c r="E22" s="49">
        <v>271</v>
      </c>
      <c r="F22" s="49">
        <v>293</v>
      </c>
      <c r="G22" s="49">
        <v>290</v>
      </c>
      <c r="H22" s="49">
        <v>205</v>
      </c>
      <c r="I22" s="49">
        <v>86</v>
      </c>
      <c r="J22" s="49">
        <v>376</v>
      </c>
      <c r="K22" s="50"/>
      <c r="L22" s="49">
        <v>280</v>
      </c>
      <c r="M22" s="49">
        <v>190</v>
      </c>
      <c r="N22" s="49">
        <v>130</v>
      </c>
      <c r="O22" s="49">
        <v>222</v>
      </c>
      <c r="P22" s="49">
        <v>313</v>
      </c>
      <c r="Q22" s="49">
        <v>344</v>
      </c>
      <c r="R22" s="49">
        <v>404</v>
      </c>
      <c r="S22" s="49">
        <v>220</v>
      </c>
      <c r="T22" s="49">
        <v>410</v>
      </c>
      <c r="U22" s="49">
        <v>113</v>
      </c>
      <c r="V22" s="49">
        <v>317</v>
      </c>
      <c r="W22" s="49">
        <v>123</v>
      </c>
      <c r="X22" s="49">
        <v>155</v>
      </c>
      <c r="Y22" s="49">
        <v>14</v>
      </c>
      <c r="Z22" s="49">
        <v>367</v>
      </c>
      <c r="AA22" s="49">
        <v>177</v>
      </c>
      <c r="AB22" s="49">
        <v>437</v>
      </c>
      <c r="AC22" s="49">
        <v>209</v>
      </c>
      <c r="AD22" s="49">
        <v>340</v>
      </c>
      <c r="AE22" s="49">
        <v>279</v>
      </c>
      <c r="AF22" s="49">
        <v>242</v>
      </c>
      <c r="AG22" s="49">
        <v>247</v>
      </c>
    </row>
    <row r="23" spans="1:33" x14ac:dyDescent="0.25">
      <c r="A23" s="48" t="s">
        <v>64</v>
      </c>
      <c r="B23" s="49">
        <v>8</v>
      </c>
      <c r="C23" s="49">
        <v>128</v>
      </c>
      <c r="D23" s="49">
        <v>201</v>
      </c>
      <c r="E23" s="49">
        <v>380</v>
      </c>
      <c r="F23" s="49">
        <v>53</v>
      </c>
      <c r="G23" s="49">
        <v>251</v>
      </c>
      <c r="H23" s="49">
        <v>204</v>
      </c>
      <c r="I23" s="49">
        <v>351</v>
      </c>
      <c r="J23" s="49">
        <v>198</v>
      </c>
      <c r="K23" s="49">
        <v>280</v>
      </c>
      <c r="L23" s="50"/>
      <c r="M23" s="49">
        <v>231</v>
      </c>
      <c r="N23" s="49">
        <v>150</v>
      </c>
      <c r="O23" s="49">
        <v>347</v>
      </c>
      <c r="P23" s="49">
        <v>33</v>
      </c>
      <c r="Q23" s="49">
        <v>307</v>
      </c>
      <c r="R23" s="49">
        <v>226</v>
      </c>
      <c r="S23" s="49">
        <v>200</v>
      </c>
      <c r="T23" s="49">
        <v>274</v>
      </c>
      <c r="U23" s="49">
        <v>286</v>
      </c>
      <c r="V23" s="49">
        <v>55</v>
      </c>
      <c r="W23" s="49">
        <v>248</v>
      </c>
      <c r="X23" s="49">
        <v>126</v>
      </c>
      <c r="Y23" s="49">
        <v>267</v>
      </c>
      <c r="Z23" s="49">
        <v>95</v>
      </c>
      <c r="AA23" s="49">
        <v>103</v>
      </c>
      <c r="AB23" s="49">
        <v>260</v>
      </c>
      <c r="AC23" s="49">
        <v>71</v>
      </c>
      <c r="AD23" s="49">
        <v>347</v>
      </c>
      <c r="AE23" s="49">
        <v>312</v>
      </c>
      <c r="AF23" s="49">
        <v>38</v>
      </c>
      <c r="AG23" s="49">
        <v>105</v>
      </c>
    </row>
    <row r="24" spans="1:33" x14ac:dyDescent="0.25">
      <c r="A24" s="48" t="s">
        <v>65</v>
      </c>
      <c r="B24" s="49">
        <v>238</v>
      </c>
      <c r="C24" s="49">
        <v>341</v>
      </c>
      <c r="D24" s="49">
        <v>284</v>
      </c>
      <c r="E24" s="49">
        <v>432</v>
      </c>
      <c r="F24" s="49">
        <v>177</v>
      </c>
      <c r="G24" s="49">
        <v>334</v>
      </c>
      <c r="H24" s="49">
        <v>86</v>
      </c>
      <c r="I24" s="49">
        <v>190</v>
      </c>
      <c r="J24" s="49">
        <v>411</v>
      </c>
      <c r="K24" s="49">
        <v>190</v>
      </c>
      <c r="L24" s="49">
        <v>231</v>
      </c>
      <c r="M24" s="50"/>
      <c r="N24" s="49">
        <v>160</v>
      </c>
      <c r="O24" s="49">
        <v>383</v>
      </c>
      <c r="P24" s="49">
        <v>223</v>
      </c>
      <c r="Q24" s="49">
        <v>388</v>
      </c>
      <c r="R24" s="49">
        <v>440</v>
      </c>
      <c r="S24" s="49">
        <v>30</v>
      </c>
      <c r="T24" s="49">
        <v>451</v>
      </c>
      <c r="U24" s="49">
        <v>77</v>
      </c>
      <c r="V24" s="49">
        <v>202</v>
      </c>
      <c r="W24" s="49">
        <v>284</v>
      </c>
      <c r="X24" s="49">
        <v>164</v>
      </c>
      <c r="Y24" s="49">
        <v>177</v>
      </c>
      <c r="Z24" s="49">
        <v>324</v>
      </c>
      <c r="AA24" s="49">
        <v>186</v>
      </c>
      <c r="AB24" s="49">
        <v>473</v>
      </c>
      <c r="AC24" s="49">
        <v>218</v>
      </c>
      <c r="AD24" s="49">
        <v>428</v>
      </c>
      <c r="AE24" s="49">
        <v>393</v>
      </c>
      <c r="AF24" s="49">
        <v>251</v>
      </c>
      <c r="AG24" s="49">
        <v>57</v>
      </c>
    </row>
    <row r="25" spans="1:33" x14ac:dyDescent="0.25">
      <c r="A25" s="48" t="s">
        <v>66</v>
      </c>
      <c r="B25" s="49">
        <v>143</v>
      </c>
      <c r="C25" s="49">
        <v>202</v>
      </c>
      <c r="D25" s="49">
        <v>145</v>
      </c>
      <c r="E25" s="49">
        <v>272</v>
      </c>
      <c r="F25" s="49">
        <v>163</v>
      </c>
      <c r="G25" s="49">
        <v>195</v>
      </c>
      <c r="H25" s="49">
        <v>75</v>
      </c>
      <c r="I25" s="49">
        <v>201</v>
      </c>
      <c r="J25" s="49">
        <v>272</v>
      </c>
      <c r="K25" s="49">
        <v>130</v>
      </c>
      <c r="L25" s="49">
        <v>150</v>
      </c>
      <c r="M25" s="49">
        <v>160</v>
      </c>
      <c r="N25" s="50"/>
      <c r="O25" s="49">
        <v>222</v>
      </c>
      <c r="P25" s="49">
        <v>183</v>
      </c>
      <c r="Q25" s="49">
        <v>249</v>
      </c>
      <c r="R25" s="49">
        <v>301</v>
      </c>
      <c r="S25" s="49">
        <v>130</v>
      </c>
      <c r="T25" s="49">
        <v>312</v>
      </c>
      <c r="U25" s="49">
        <v>136</v>
      </c>
      <c r="V25" s="49">
        <v>187</v>
      </c>
      <c r="W25" s="49">
        <v>125</v>
      </c>
      <c r="X25" s="49">
        <v>25</v>
      </c>
      <c r="Y25" s="49">
        <v>117</v>
      </c>
      <c r="Z25" s="49">
        <v>237</v>
      </c>
      <c r="AA25" s="49">
        <v>47</v>
      </c>
      <c r="AB25" s="49">
        <v>334</v>
      </c>
      <c r="AC25" s="49">
        <v>79</v>
      </c>
      <c r="AD25" s="49">
        <v>289</v>
      </c>
      <c r="AE25" s="49">
        <v>254</v>
      </c>
      <c r="AF25" s="49">
        <v>112</v>
      </c>
      <c r="AG25" s="49">
        <v>157</v>
      </c>
    </row>
    <row r="26" spans="1:33" x14ac:dyDescent="0.25">
      <c r="A26" s="48" t="s">
        <v>67</v>
      </c>
      <c r="B26" s="49">
        <v>339</v>
      </c>
      <c r="C26" s="49">
        <v>260</v>
      </c>
      <c r="D26" s="49">
        <v>148</v>
      </c>
      <c r="E26" s="49">
        <v>49</v>
      </c>
      <c r="F26" s="49">
        <v>359</v>
      </c>
      <c r="G26" s="49">
        <v>136</v>
      </c>
      <c r="H26" s="49">
        <v>297</v>
      </c>
      <c r="I26" s="49">
        <v>308</v>
      </c>
      <c r="J26" s="49">
        <v>249</v>
      </c>
      <c r="K26" s="49">
        <v>222</v>
      </c>
      <c r="L26" s="49">
        <v>347</v>
      </c>
      <c r="M26" s="49">
        <v>383</v>
      </c>
      <c r="N26" s="49">
        <v>222</v>
      </c>
      <c r="O26" s="50"/>
      <c r="P26" s="49">
        <v>379</v>
      </c>
      <c r="Q26" s="49">
        <v>166</v>
      </c>
      <c r="R26" s="49">
        <v>276</v>
      </c>
      <c r="S26" s="49">
        <v>353</v>
      </c>
      <c r="T26" s="49">
        <v>246</v>
      </c>
      <c r="U26" s="49">
        <v>307</v>
      </c>
      <c r="V26" s="49">
        <v>384</v>
      </c>
      <c r="W26" s="49">
        <v>100</v>
      </c>
      <c r="X26" s="49">
        <v>221</v>
      </c>
      <c r="Y26" s="49">
        <v>207</v>
      </c>
      <c r="Z26" s="49">
        <v>294</v>
      </c>
      <c r="AA26" s="49">
        <v>243</v>
      </c>
      <c r="AB26" s="49">
        <v>290</v>
      </c>
      <c r="AC26" s="49">
        <v>276</v>
      </c>
      <c r="AD26" s="49">
        <v>132</v>
      </c>
      <c r="AE26" s="49">
        <v>77</v>
      </c>
      <c r="AF26" s="49">
        <v>309</v>
      </c>
      <c r="AG26" s="49">
        <v>380</v>
      </c>
    </row>
    <row r="27" spans="1:33" x14ac:dyDescent="0.25">
      <c r="A27" s="48" t="s">
        <v>68</v>
      </c>
      <c r="B27" s="49">
        <v>40</v>
      </c>
      <c r="C27" s="49">
        <v>135</v>
      </c>
      <c r="D27" s="49">
        <v>233</v>
      </c>
      <c r="E27" s="49">
        <v>412</v>
      </c>
      <c r="F27" s="49">
        <v>46</v>
      </c>
      <c r="G27" s="49">
        <v>283</v>
      </c>
      <c r="H27" s="49">
        <v>236</v>
      </c>
      <c r="I27" s="49">
        <v>384</v>
      </c>
      <c r="J27" s="49">
        <v>203</v>
      </c>
      <c r="K27" s="49">
        <v>313</v>
      </c>
      <c r="L27" s="49">
        <v>33</v>
      </c>
      <c r="M27" s="49">
        <v>223</v>
      </c>
      <c r="N27" s="49">
        <v>183</v>
      </c>
      <c r="O27" s="49">
        <v>379</v>
      </c>
      <c r="P27" s="50"/>
      <c r="Q27" s="49">
        <v>338</v>
      </c>
      <c r="R27" s="49">
        <v>232</v>
      </c>
      <c r="S27" s="49">
        <v>193</v>
      </c>
      <c r="T27" s="49">
        <v>280</v>
      </c>
      <c r="U27" s="49">
        <v>300</v>
      </c>
      <c r="V27" s="49">
        <v>22</v>
      </c>
      <c r="W27" s="49">
        <v>281</v>
      </c>
      <c r="X27" s="49">
        <v>158</v>
      </c>
      <c r="Y27" s="49">
        <v>300</v>
      </c>
      <c r="Z27" s="49">
        <v>101</v>
      </c>
      <c r="AA27" s="49">
        <v>136</v>
      </c>
      <c r="AB27" s="49">
        <v>266</v>
      </c>
      <c r="AC27" s="49">
        <v>104</v>
      </c>
      <c r="AD27" s="49">
        <v>378</v>
      </c>
      <c r="AE27" s="49">
        <v>343</v>
      </c>
      <c r="AF27" s="49">
        <v>71</v>
      </c>
      <c r="AG27" s="49">
        <v>98</v>
      </c>
    </row>
    <row r="28" spans="1:33" x14ac:dyDescent="0.25">
      <c r="A28" s="48" t="s">
        <v>69</v>
      </c>
      <c r="B28" s="49">
        <v>298</v>
      </c>
      <c r="C28" s="49">
        <v>216</v>
      </c>
      <c r="D28" s="49">
        <v>104</v>
      </c>
      <c r="E28" s="49">
        <v>140</v>
      </c>
      <c r="F28" s="49">
        <v>318</v>
      </c>
      <c r="G28" s="49">
        <v>55</v>
      </c>
      <c r="H28" s="49">
        <v>302</v>
      </c>
      <c r="I28" s="49">
        <v>430</v>
      </c>
      <c r="J28" s="49">
        <v>157</v>
      </c>
      <c r="K28" s="49">
        <v>344</v>
      </c>
      <c r="L28" s="49">
        <v>307</v>
      </c>
      <c r="M28" s="49">
        <v>388</v>
      </c>
      <c r="N28" s="49">
        <v>249</v>
      </c>
      <c r="O28" s="49">
        <v>166</v>
      </c>
      <c r="P28" s="49">
        <v>338</v>
      </c>
      <c r="Q28" s="50"/>
      <c r="R28" s="49">
        <v>129</v>
      </c>
      <c r="S28" s="49">
        <v>358</v>
      </c>
      <c r="T28" s="49">
        <v>81</v>
      </c>
      <c r="U28" s="49">
        <v>377</v>
      </c>
      <c r="V28" s="49">
        <v>343</v>
      </c>
      <c r="W28" s="49">
        <v>221</v>
      </c>
      <c r="X28" s="49">
        <v>224</v>
      </c>
      <c r="Y28" s="49">
        <v>329</v>
      </c>
      <c r="Z28" s="49">
        <v>250</v>
      </c>
      <c r="AA28" s="49">
        <v>202</v>
      </c>
      <c r="AB28" s="49">
        <v>125</v>
      </c>
      <c r="AC28" s="49">
        <v>235</v>
      </c>
      <c r="AD28" s="49">
        <v>57</v>
      </c>
      <c r="AE28" s="49">
        <v>78</v>
      </c>
      <c r="AF28" s="49">
        <v>268</v>
      </c>
      <c r="AG28" s="49">
        <v>370</v>
      </c>
    </row>
    <row r="29" spans="1:33" x14ac:dyDescent="0.25">
      <c r="A29" s="48" t="s">
        <v>70</v>
      </c>
      <c r="B29" s="49">
        <v>219</v>
      </c>
      <c r="C29" s="49">
        <v>98</v>
      </c>
      <c r="D29" s="49">
        <v>164</v>
      </c>
      <c r="E29" s="49">
        <v>269</v>
      </c>
      <c r="F29" s="49">
        <v>276</v>
      </c>
      <c r="G29" s="49">
        <v>140</v>
      </c>
      <c r="H29" s="49">
        <v>354</v>
      </c>
      <c r="I29" s="49">
        <v>488</v>
      </c>
      <c r="J29" s="49">
        <v>28</v>
      </c>
      <c r="K29" s="49">
        <v>404</v>
      </c>
      <c r="L29" s="49">
        <v>226</v>
      </c>
      <c r="M29" s="49">
        <v>440</v>
      </c>
      <c r="N29" s="49">
        <v>301</v>
      </c>
      <c r="O29" s="49">
        <v>276</v>
      </c>
      <c r="P29" s="49">
        <v>232</v>
      </c>
      <c r="Q29" s="49">
        <v>129</v>
      </c>
      <c r="R29" s="50"/>
      <c r="S29" s="49">
        <v>409</v>
      </c>
      <c r="T29" s="49">
        <v>48</v>
      </c>
      <c r="U29" s="49">
        <v>436</v>
      </c>
      <c r="V29" s="49">
        <v>254</v>
      </c>
      <c r="W29" s="49">
        <v>280</v>
      </c>
      <c r="X29" s="49">
        <v>275</v>
      </c>
      <c r="Y29" s="49">
        <v>388</v>
      </c>
      <c r="Z29" s="49">
        <v>131</v>
      </c>
      <c r="AA29" s="49">
        <v>254</v>
      </c>
      <c r="AB29" s="49">
        <v>34</v>
      </c>
      <c r="AC29" s="49">
        <v>221</v>
      </c>
      <c r="AD29" s="49">
        <v>185</v>
      </c>
      <c r="AE29" s="49">
        <v>200</v>
      </c>
      <c r="AF29" s="49">
        <v>188</v>
      </c>
      <c r="AG29" s="49">
        <v>330</v>
      </c>
    </row>
    <row r="30" spans="1:33" ht="21" x14ac:dyDescent="0.25">
      <c r="A30" s="48" t="s">
        <v>71</v>
      </c>
      <c r="B30" s="49">
        <v>208</v>
      </c>
      <c r="C30" s="49">
        <v>311</v>
      </c>
      <c r="D30" s="49">
        <v>254</v>
      </c>
      <c r="E30" s="49">
        <v>402</v>
      </c>
      <c r="F30" s="49">
        <v>147</v>
      </c>
      <c r="G30" s="49">
        <v>304</v>
      </c>
      <c r="H30" s="49">
        <v>55</v>
      </c>
      <c r="I30" s="49">
        <v>220</v>
      </c>
      <c r="J30" s="49">
        <v>381</v>
      </c>
      <c r="K30" s="49">
        <v>220</v>
      </c>
      <c r="L30" s="49">
        <v>200</v>
      </c>
      <c r="M30" s="49">
        <v>30</v>
      </c>
      <c r="N30" s="49">
        <v>130</v>
      </c>
      <c r="O30" s="49">
        <v>353</v>
      </c>
      <c r="P30" s="49">
        <v>193</v>
      </c>
      <c r="Q30" s="49">
        <v>358</v>
      </c>
      <c r="R30" s="49">
        <v>409</v>
      </c>
      <c r="S30" s="50"/>
      <c r="T30" s="49">
        <v>421</v>
      </c>
      <c r="U30" s="49">
        <v>107</v>
      </c>
      <c r="V30" s="49">
        <v>171</v>
      </c>
      <c r="W30" s="49">
        <v>255</v>
      </c>
      <c r="X30" s="49">
        <v>134</v>
      </c>
      <c r="Y30" s="49">
        <v>207</v>
      </c>
      <c r="Z30" s="49">
        <v>294</v>
      </c>
      <c r="AA30" s="49">
        <v>156</v>
      </c>
      <c r="AB30" s="49">
        <v>443</v>
      </c>
      <c r="AC30" s="49">
        <v>188</v>
      </c>
      <c r="AD30" s="49">
        <v>398</v>
      </c>
      <c r="AE30" s="49">
        <v>363</v>
      </c>
      <c r="AF30" s="49">
        <v>221</v>
      </c>
      <c r="AG30" s="49">
        <v>27</v>
      </c>
    </row>
    <row r="31" spans="1:33" x14ac:dyDescent="0.25">
      <c r="A31" s="48" t="s">
        <v>72</v>
      </c>
      <c r="B31" s="49">
        <v>267</v>
      </c>
      <c r="C31" s="49">
        <v>146</v>
      </c>
      <c r="D31" s="49">
        <v>170</v>
      </c>
      <c r="E31" s="49">
        <v>220</v>
      </c>
      <c r="F31" s="49">
        <v>326</v>
      </c>
      <c r="G31" s="49">
        <v>135</v>
      </c>
      <c r="H31" s="49">
        <v>366</v>
      </c>
      <c r="I31" s="49">
        <v>495</v>
      </c>
      <c r="J31" s="49">
        <v>76</v>
      </c>
      <c r="K31" s="49">
        <v>410</v>
      </c>
      <c r="L31" s="49">
        <v>274</v>
      </c>
      <c r="M31" s="49">
        <v>451</v>
      </c>
      <c r="N31" s="49">
        <v>312</v>
      </c>
      <c r="O31" s="49">
        <v>246</v>
      </c>
      <c r="P31" s="49">
        <v>280</v>
      </c>
      <c r="Q31" s="49">
        <v>81</v>
      </c>
      <c r="R31" s="49">
        <v>48</v>
      </c>
      <c r="S31" s="49">
        <v>421</v>
      </c>
      <c r="T31" s="50"/>
      <c r="U31" s="49">
        <v>442</v>
      </c>
      <c r="V31" s="49">
        <v>302</v>
      </c>
      <c r="W31" s="49">
        <v>287</v>
      </c>
      <c r="X31" s="49">
        <v>288</v>
      </c>
      <c r="Y31" s="49">
        <v>395</v>
      </c>
      <c r="Z31" s="49">
        <v>180</v>
      </c>
      <c r="AA31" s="49">
        <v>265</v>
      </c>
      <c r="AB31" s="49">
        <v>47</v>
      </c>
      <c r="AC31" s="49">
        <v>270</v>
      </c>
      <c r="AD31" s="49">
        <v>137</v>
      </c>
      <c r="AE31" s="49">
        <v>158</v>
      </c>
      <c r="AF31" s="49">
        <v>237</v>
      </c>
      <c r="AG31" s="49">
        <v>379</v>
      </c>
    </row>
    <row r="32" spans="1:33" x14ac:dyDescent="0.25">
      <c r="A32" s="48" t="s">
        <v>73</v>
      </c>
      <c r="B32" s="49">
        <v>278</v>
      </c>
      <c r="C32" s="49">
        <v>338</v>
      </c>
      <c r="D32" s="49">
        <v>273</v>
      </c>
      <c r="E32" s="49">
        <v>355</v>
      </c>
      <c r="F32" s="49">
        <v>254</v>
      </c>
      <c r="G32" s="49">
        <v>323</v>
      </c>
      <c r="H32" s="49">
        <v>163</v>
      </c>
      <c r="I32" s="49">
        <v>155</v>
      </c>
      <c r="J32" s="49">
        <v>408</v>
      </c>
      <c r="K32" s="49">
        <v>113</v>
      </c>
      <c r="L32" s="49">
        <v>286</v>
      </c>
      <c r="M32" s="49">
        <v>77</v>
      </c>
      <c r="N32" s="49">
        <v>136</v>
      </c>
      <c r="O32" s="49">
        <v>307</v>
      </c>
      <c r="P32" s="49">
        <v>300</v>
      </c>
      <c r="Q32" s="49">
        <v>377</v>
      </c>
      <c r="R32" s="49">
        <v>436</v>
      </c>
      <c r="S32" s="49">
        <v>107</v>
      </c>
      <c r="T32" s="49">
        <v>442</v>
      </c>
      <c r="U32" s="50"/>
      <c r="V32" s="49">
        <v>279</v>
      </c>
      <c r="W32" s="49">
        <v>207</v>
      </c>
      <c r="X32" s="49">
        <v>160</v>
      </c>
      <c r="Y32" s="49">
        <v>100</v>
      </c>
      <c r="Z32" s="49">
        <v>373</v>
      </c>
      <c r="AA32" s="49">
        <v>183</v>
      </c>
      <c r="AB32" s="49">
        <v>469</v>
      </c>
      <c r="AC32" s="49">
        <v>215</v>
      </c>
      <c r="AD32" s="49">
        <v>411</v>
      </c>
      <c r="AE32" s="49">
        <v>364</v>
      </c>
      <c r="AF32" s="49">
        <v>248</v>
      </c>
      <c r="AG32" s="49">
        <v>134</v>
      </c>
    </row>
    <row r="33" spans="1:33" x14ac:dyDescent="0.25">
      <c r="A33" s="48" t="s">
        <v>74</v>
      </c>
      <c r="B33" s="49">
        <v>62</v>
      </c>
      <c r="C33" s="49">
        <v>157</v>
      </c>
      <c r="D33" s="49">
        <v>239</v>
      </c>
      <c r="E33" s="49">
        <v>417</v>
      </c>
      <c r="F33" s="49">
        <v>24</v>
      </c>
      <c r="G33" s="49">
        <v>288</v>
      </c>
      <c r="H33" s="49">
        <v>227</v>
      </c>
      <c r="I33" s="49">
        <v>388</v>
      </c>
      <c r="J33" s="49">
        <v>226</v>
      </c>
      <c r="K33" s="49">
        <v>317</v>
      </c>
      <c r="L33" s="49">
        <v>55</v>
      </c>
      <c r="M33" s="49">
        <v>202</v>
      </c>
      <c r="N33" s="49">
        <v>187</v>
      </c>
      <c r="O33" s="49">
        <v>384</v>
      </c>
      <c r="P33" s="49">
        <v>22</v>
      </c>
      <c r="Q33" s="49">
        <v>343</v>
      </c>
      <c r="R33" s="49">
        <v>254</v>
      </c>
      <c r="S33" s="49">
        <v>171</v>
      </c>
      <c r="T33" s="49">
        <v>302</v>
      </c>
      <c r="U33" s="49">
        <v>279</v>
      </c>
      <c r="V33" s="50"/>
      <c r="W33" s="49">
        <v>286</v>
      </c>
      <c r="X33" s="49">
        <v>163</v>
      </c>
      <c r="Y33" s="49">
        <v>304</v>
      </c>
      <c r="Z33" s="49">
        <v>123</v>
      </c>
      <c r="AA33" s="49">
        <v>130</v>
      </c>
      <c r="AB33" s="49">
        <v>288</v>
      </c>
      <c r="AC33" s="49">
        <v>108</v>
      </c>
      <c r="AD33" s="49">
        <v>382</v>
      </c>
      <c r="AE33" s="49">
        <v>348</v>
      </c>
      <c r="AF33" s="49">
        <v>93</v>
      </c>
      <c r="AG33" s="49">
        <v>76</v>
      </c>
    </row>
    <row r="34" spans="1:33" x14ac:dyDescent="0.25">
      <c r="A34" s="48" t="s">
        <v>75</v>
      </c>
      <c r="B34" s="49">
        <v>241</v>
      </c>
      <c r="C34" s="49">
        <v>229</v>
      </c>
      <c r="D34" s="49">
        <v>117</v>
      </c>
      <c r="E34" s="49">
        <v>149</v>
      </c>
      <c r="F34" s="49">
        <v>262</v>
      </c>
      <c r="G34" s="49">
        <v>167</v>
      </c>
      <c r="H34" s="49">
        <v>200</v>
      </c>
      <c r="I34" s="49">
        <v>208</v>
      </c>
      <c r="J34" s="49">
        <v>253</v>
      </c>
      <c r="K34" s="49">
        <v>123</v>
      </c>
      <c r="L34" s="49">
        <v>248</v>
      </c>
      <c r="M34" s="49">
        <v>284</v>
      </c>
      <c r="N34" s="49">
        <v>125</v>
      </c>
      <c r="O34" s="49">
        <v>100</v>
      </c>
      <c r="P34" s="49">
        <v>281</v>
      </c>
      <c r="Q34" s="49">
        <v>221</v>
      </c>
      <c r="R34" s="49">
        <v>280</v>
      </c>
      <c r="S34" s="49">
        <v>255</v>
      </c>
      <c r="T34" s="49">
        <v>287</v>
      </c>
      <c r="U34" s="49">
        <v>207</v>
      </c>
      <c r="V34" s="49">
        <v>286</v>
      </c>
      <c r="W34" s="50"/>
      <c r="X34" s="49">
        <v>123</v>
      </c>
      <c r="Y34" s="49">
        <v>108</v>
      </c>
      <c r="Z34" s="49">
        <v>263</v>
      </c>
      <c r="AA34" s="49">
        <v>145</v>
      </c>
      <c r="AB34" s="49">
        <v>314</v>
      </c>
      <c r="AC34" s="49">
        <v>178</v>
      </c>
      <c r="AD34" s="49">
        <v>217</v>
      </c>
      <c r="AE34" s="49">
        <v>157</v>
      </c>
      <c r="AF34" s="49">
        <v>211</v>
      </c>
      <c r="AG34" s="49">
        <v>282</v>
      </c>
    </row>
    <row r="35" spans="1:33" x14ac:dyDescent="0.25">
      <c r="A35" s="48" t="s">
        <v>76</v>
      </c>
      <c r="B35" s="49">
        <v>118</v>
      </c>
      <c r="C35" s="49">
        <v>178</v>
      </c>
      <c r="D35" s="49">
        <v>120</v>
      </c>
      <c r="E35" s="49">
        <v>270</v>
      </c>
      <c r="F35" s="49">
        <v>139</v>
      </c>
      <c r="G35" s="49">
        <v>170</v>
      </c>
      <c r="H35" s="49">
        <v>78</v>
      </c>
      <c r="I35" s="49">
        <v>226</v>
      </c>
      <c r="J35" s="49">
        <v>247</v>
      </c>
      <c r="K35" s="49">
        <v>155</v>
      </c>
      <c r="L35" s="49">
        <v>126</v>
      </c>
      <c r="M35" s="49">
        <v>164</v>
      </c>
      <c r="N35" s="49">
        <v>25</v>
      </c>
      <c r="O35" s="49">
        <v>221</v>
      </c>
      <c r="P35" s="49">
        <v>158</v>
      </c>
      <c r="Q35" s="49">
        <v>224</v>
      </c>
      <c r="R35" s="49">
        <v>275</v>
      </c>
      <c r="S35" s="49">
        <v>134</v>
      </c>
      <c r="T35" s="49">
        <v>288</v>
      </c>
      <c r="U35" s="49">
        <v>160</v>
      </c>
      <c r="V35" s="49">
        <v>163</v>
      </c>
      <c r="W35" s="49">
        <v>123</v>
      </c>
      <c r="X35" s="50"/>
      <c r="Y35" s="49">
        <v>142</v>
      </c>
      <c r="Z35" s="49">
        <v>212</v>
      </c>
      <c r="AA35" s="49">
        <v>22</v>
      </c>
      <c r="AB35" s="49">
        <v>309</v>
      </c>
      <c r="AC35" s="49">
        <v>55</v>
      </c>
      <c r="AD35" s="49">
        <v>264</v>
      </c>
      <c r="AE35" s="49">
        <v>229</v>
      </c>
      <c r="AF35" s="49">
        <v>88</v>
      </c>
      <c r="AG35" s="49">
        <v>161</v>
      </c>
    </row>
    <row r="36" spans="1:33" ht="21" x14ac:dyDescent="0.25">
      <c r="A36" s="48" t="s">
        <v>77</v>
      </c>
      <c r="B36" s="49">
        <v>259</v>
      </c>
      <c r="C36" s="49">
        <v>319</v>
      </c>
      <c r="D36" s="49">
        <v>225</v>
      </c>
      <c r="E36" s="49">
        <v>256</v>
      </c>
      <c r="F36" s="49">
        <v>280</v>
      </c>
      <c r="G36" s="49">
        <v>275</v>
      </c>
      <c r="H36" s="49">
        <v>192</v>
      </c>
      <c r="I36" s="49">
        <v>100</v>
      </c>
      <c r="J36" s="49">
        <v>361</v>
      </c>
      <c r="K36" s="49">
        <v>14</v>
      </c>
      <c r="L36" s="49">
        <v>267</v>
      </c>
      <c r="M36" s="49">
        <v>177</v>
      </c>
      <c r="N36" s="49">
        <v>117</v>
      </c>
      <c r="O36" s="49">
        <v>207</v>
      </c>
      <c r="P36" s="49">
        <v>300</v>
      </c>
      <c r="Q36" s="49">
        <v>329</v>
      </c>
      <c r="R36" s="49">
        <v>388</v>
      </c>
      <c r="S36" s="49">
        <v>207</v>
      </c>
      <c r="T36" s="49">
        <v>395</v>
      </c>
      <c r="U36" s="49">
        <v>100</v>
      </c>
      <c r="V36" s="49">
        <v>304</v>
      </c>
      <c r="W36" s="49">
        <v>108</v>
      </c>
      <c r="X36" s="49">
        <v>142</v>
      </c>
      <c r="Y36" s="50"/>
      <c r="Z36" s="49">
        <v>354</v>
      </c>
      <c r="AA36" s="49">
        <v>164</v>
      </c>
      <c r="AB36" s="49">
        <v>422</v>
      </c>
      <c r="AC36" s="49">
        <v>196</v>
      </c>
      <c r="AD36" s="49">
        <v>325</v>
      </c>
      <c r="AE36" s="49">
        <v>265</v>
      </c>
      <c r="AF36" s="49">
        <v>229</v>
      </c>
      <c r="AG36" s="49">
        <v>234</v>
      </c>
    </row>
    <row r="37" spans="1:33" x14ac:dyDescent="0.25">
      <c r="A37" s="48" t="s">
        <v>78</v>
      </c>
      <c r="B37" s="49">
        <v>103</v>
      </c>
      <c r="C37" s="49">
        <v>35</v>
      </c>
      <c r="D37" s="49">
        <v>147</v>
      </c>
      <c r="E37" s="49">
        <v>325</v>
      </c>
      <c r="F37" s="49">
        <v>147</v>
      </c>
      <c r="G37" s="49">
        <v>196</v>
      </c>
      <c r="H37" s="49">
        <v>290</v>
      </c>
      <c r="I37" s="49">
        <v>438</v>
      </c>
      <c r="J37" s="49">
        <v>103</v>
      </c>
      <c r="K37" s="49">
        <v>367</v>
      </c>
      <c r="L37" s="49">
        <v>95</v>
      </c>
      <c r="M37" s="49">
        <v>324</v>
      </c>
      <c r="N37" s="49">
        <v>237</v>
      </c>
      <c r="O37" s="49">
        <v>294</v>
      </c>
      <c r="P37" s="49">
        <v>101</v>
      </c>
      <c r="Q37" s="49">
        <v>250</v>
      </c>
      <c r="R37" s="49">
        <v>131</v>
      </c>
      <c r="S37" s="49">
        <v>294</v>
      </c>
      <c r="T37" s="49">
        <v>180</v>
      </c>
      <c r="U37" s="49">
        <v>373</v>
      </c>
      <c r="V37" s="49">
        <v>123</v>
      </c>
      <c r="W37" s="49">
        <v>263</v>
      </c>
      <c r="X37" s="49">
        <v>212</v>
      </c>
      <c r="Y37" s="49">
        <v>354</v>
      </c>
      <c r="Z37" s="50"/>
      <c r="AA37" s="49">
        <v>190</v>
      </c>
      <c r="AB37" s="49">
        <v>165</v>
      </c>
      <c r="AC37" s="49">
        <v>158</v>
      </c>
      <c r="AD37" s="49">
        <v>290</v>
      </c>
      <c r="AE37" s="49">
        <v>255</v>
      </c>
      <c r="AF37" s="49">
        <v>125</v>
      </c>
      <c r="AG37" s="49">
        <v>199</v>
      </c>
    </row>
    <row r="38" spans="1:33" x14ac:dyDescent="0.25">
      <c r="A38" s="48" t="s">
        <v>79</v>
      </c>
      <c r="B38" s="49">
        <v>96</v>
      </c>
      <c r="C38" s="49">
        <v>156</v>
      </c>
      <c r="D38" s="49">
        <v>98</v>
      </c>
      <c r="E38" s="49">
        <v>276</v>
      </c>
      <c r="F38" s="49">
        <v>116</v>
      </c>
      <c r="G38" s="49">
        <v>148</v>
      </c>
      <c r="H38" s="49">
        <v>100</v>
      </c>
      <c r="I38" s="49">
        <v>248</v>
      </c>
      <c r="J38" s="49">
        <v>225</v>
      </c>
      <c r="K38" s="49">
        <v>177</v>
      </c>
      <c r="L38" s="49">
        <v>103</v>
      </c>
      <c r="M38" s="49">
        <v>186</v>
      </c>
      <c r="N38" s="49">
        <v>47</v>
      </c>
      <c r="O38" s="49">
        <v>243</v>
      </c>
      <c r="P38" s="49">
        <v>136</v>
      </c>
      <c r="Q38" s="49">
        <v>202</v>
      </c>
      <c r="R38" s="49">
        <v>254</v>
      </c>
      <c r="S38" s="49">
        <v>156</v>
      </c>
      <c r="T38" s="49">
        <v>265</v>
      </c>
      <c r="U38" s="49">
        <v>183</v>
      </c>
      <c r="V38" s="49">
        <v>130</v>
      </c>
      <c r="W38" s="49">
        <v>145</v>
      </c>
      <c r="X38" s="49">
        <v>22</v>
      </c>
      <c r="Y38" s="49">
        <v>164</v>
      </c>
      <c r="Z38" s="49">
        <v>190</v>
      </c>
      <c r="AA38" s="50"/>
      <c r="AB38" s="49">
        <v>287</v>
      </c>
      <c r="AC38" s="49">
        <v>32</v>
      </c>
      <c r="AD38" s="49">
        <v>242</v>
      </c>
      <c r="AE38" s="49">
        <v>207</v>
      </c>
      <c r="AF38" s="49">
        <v>65</v>
      </c>
      <c r="AG38" s="49">
        <v>169</v>
      </c>
    </row>
    <row r="39" spans="1:33" x14ac:dyDescent="0.25">
      <c r="A39" s="48" t="s">
        <v>80</v>
      </c>
      <c r="B39" s="49">
        <v>252</v>
      </c>
      <c r="C39" s="49">
        <v>132</v>
      </c>
      <c r="D39" s="49">
        <v>197</v>
      </c>
      <c r="E39" s="49">
        <v>265</v>
      </c>
      <c r="F39" s="49">
        <v>311</v>
      </c>
      <c r="G39" s="49">
        <v>174</v>
      </c>
      <c r="H39" s="49">
        <v>387</v>
      </c>
      <c r="I39" s="49">
        <v>522</v>
      </c>
      <c r="J39" s="49">
        <v>61</v>
      </c>
      <c r="K39" s="49">
        <v>437</v>
      </c>
      <c r="L39" s="49">
        <v>260</v>
      </c>
      <c r="M39" s="49">
        <v>473</v>
      </c>
      <c r="N39" s="49">
        <v>334</v>
      </c>
      <c r="O39" s="49">
        <v>290</v>
      </c>
      <c r="P39" s="49">
        <v>266</v>
      </c>
      <c r="Q39" s="49">
        <v>125</v>
      </c>
      <c r="R39" s="49">
        <v>34</v>
      </c>
      <c r="S39" s="49">
        <v>443</v>
      </c>
      <c r="T39" s="49">
        <v>47</v>
      </c>
      <c r="U39" s="49">
        <v>469</v>
      </c>
      <c r="V39" s="49">
        <v>288</v>
      </c>
      <c r="W39" s="49">
        <v>314</v>
      </c>
      <c r="X39" s="49">
        <v>309</v>
      </c>
      <c r="Y39" s="49">
        <v>422</v>
      </c>
      <c r="Z39" s="49">
        <v>165</v>
      </c>
      <c r="AA39" s="49">
        <v>287</v>
      </c>
      <c r="AB39" s="50"/>
      <c r="AC39" s="49">
        <v>255</v>
      </c>
      <c r="AD39" s="49">
        <v>181</v>
      </c>
      <c r="AE39" s="49">
        <v>202</v>
      </c>
      <c r="AF39" s="49">
        <v>222</v>
      </c>
      <c r="AG39" s="49">
        <v>364</v>
      </c>
    </row>
    <row r="40" spans="1:33" ht="21" x14ac:dyDescent="0.25">
      <c r="A40" s="48" t="s">
        <v>81</v>
      </c>
      <c r="B40" s="49">
        <v>63</v>
      </c>
      <c r="C40" s="49">
        <v>123</v>
      </c>
      <c r="D40" s="49">
        <v>130</v>
      </c>
      <c r="E40" s="49">
        <v>309</v>
      </c>
      <c r="F40" s="49">
        <v>84</v>
      </c>
      <c r="G40" s="49">
        <v>180</v>
      </c>
      <c r="H40" s="49">
        <v>133</v>
      </c>
      <c r="I40" s="49">
        <v>280</v>
      </c>
      <c r="J40" s="49">
        <v>193</v>
      </c>
      <c r="K40" s="49">
        <v>209</v>
      </c>
      <c r="L40" s="49">
        <v>71</v>
      </c>
      <c r="M40" s="49">
        <v>218</v>
      </c>
      <c r="N40" s="49">
        <v>79</v>
      </c>
      <c r="O40" s="49">
        <v>276</v>
      </c>
      <c r="P40" s="49">
        <v>104</v>
      </c>
      <c r="Q40" s="49">
        <v>235</v>
      </c>
      <c r="R40" s="49">
        <v>221</v>
      </c>
      <c r="S40" s="49">
        <v>188</v>
      </c>
      <c r="T40" s="49">
        <v>270</v>
      </c>
      <c r="U40" s="49">
        <v>215</v>
      </c>
      <c r="V40" s="49">
        <v>108</v>
      </c>
      <c r="W40" s="49">
        <v>178</v>
      </c>
      <c r="X40" s="49">
        <v>55</v>
      </c>
      <c r="Y40" s="49">
        <v>196</v>
      </c>
      <c r="Z40" s="49">
        <v>158</v>
      </c>
      <c r="AA40" s="49">
        <v>32</v>
      </c>
      <c r="AB40" s="49">
        <v>255</v>
      </c>
      <c r="AC40" s="50"/>
      <c r="AD40" s="49">
        <v>274</v>
      </c>
      <c r="AE40" s="49">
        <v>240</v>
      </c>
      <c r="AF40" s="49">
        <v>33</v>
      </c>
      <c r="AG40" s="49">
        <v>136</v>
      </c>
    </row>
    <row r="41" spans="1:33" x14ac:dyDescent="0.25">
      <c r="A41" s="48" t="s">
        <v>82</v>
      </c>
      <c r="B41" s="49">
        <v>338</v>
      </c>
      <c r="C41" s="49">
        <v>256</v>
      </c>
      <c r="D41" s="49">
        <v>144</v>
      </c>
      <c r="E41" s="49">
        <v>84</v>
      </c>
      <c r="F41" s="49">
        <v>358</v>
      </c>
      <c r="G41" s="49">
        <v>94</v>
      </c>
      <c r="H41" s="49">
        <v>342</v>
      </c>
      <c r="I41" s="49">
        <v>425</v>
      </c>
      <c r="J41" s="49">
        <v>208</v>
      </c>
      <c r="K41" s="49">
        <v>340</v>
      </c>
      <c r="L41" s="49">
        <v>347</v>
      </c>
      <c r="M41" s="49">
        <v>428</v>
      </c>
      <c r="N41" s="49">
        <v>289</v>
      </c>
      <c r="O41" s="49">
        <v>132</v>
      </c>
      <c r="P41" s="49">
        <v>378</v>
      </c>
      <c r="Q41" s="49">
        <v>57</v>
      </c>
      <c r="R41" s="49">
        <v>185</v>
      </c>
      <c r="S41" s="49">
        <v>398</v>
      </c>
      <c r="T41" s="49">
        <v>137</v>
      </c>
      <c r="U41" s="49">
        <v>411</v>
      </c>
      <c r="V41" s="49">
        <v>382</v>
      </c>
      <c r="W41" s="49">
        <v>217</v>
      </c>
      <c r="X41" s="49">
        <v>264</v>
      </c>
      <c r="Y41" s="49">
        <v>325</v>
      </c>
      <c r="Z41" s="49">
        <v>290</v>
      </c>
      <c r="AA41" s="49">
        <v>242</v>
      </c>
      <c r="AB41" s="49">
        <v>181</v>
      </c>
      <c r="AC41" s="49">
        <v>274</v>
      </c>
      <c r="AD41" s="50"/>
      <c r="AE41" s="49">
        <v>61</v>
      </c>
      <c r="AF41" s="49">
        <v>307</v>
      </c>
      <c r="AG41" s="49">
        <v>410</v>
      </c>
    </row>
    <row r="42" spans="1:33" x14ac:dyDescent="0.25">
      <c r="A42" s="48" t="s">
        <v>83</v>
      </c>
      <c r="B42" s="49">
        <v>303</v>
      </c>
      <c r="C42" s="49">
        <v>221</v>
      </c>
      <c r="D42" s="49">
        <v>109</v>
      </c>
      <c r="E42" s="49">
        <v>70</v>
      </c>
      <c r="F42" s="49">
        <v>323</v>
      </c>
      <c r="G42" s="49">
        <v>60</v>
      </c>
      <c r="H42" s="49">
        <v>307</v>
      </c>
      <c r="I42" s="49">
        <v>365</v>
      </c>
      <c r="J42" s="49">
        <v>173</v>
      </c>
      <c r="K42" s="49">
        <v>279</v>
      </c>
      <c r="L42" s="49">
        <v>312</v>
      </c>
      <c r="M42" s="49">
        <v>393</v>
      </c>
      <c r="N42" s="49">
        <v>254</v>
      </c>
      <c r="O42" s="49">
        <v>77</v>
      </c>
      <c r="P42" s="49">
        <v>343</v>
      </c>
      <c r="Q42" s="49">
        <v>78</v>
      </c>
      <c r="R42" s="49">
        <v>200</v>
      </c>
      <c r="S42" s="49">
        <v>363</v>
      </c>
      <c r="T42" s="49">
        <v>158</v>
      </c>
      <c r="U42" s="49">
        <v>364</v>
      </c>
      <c r="V42" s="49">
        <v>348</v>
      </c>
      <c r="W42" s="49">
        <v>157</v>
      </c>
      <c r="X42" s="49">
        <v>229</v>
      </c>
      <c r="Y42" s="49">
        <v>265</v>
      </c>
      <c r="Z42" s="49">
        <v>255</v>
      </c>
      <c r="AA42" s="49">
        <v>207</v>
      </c>
      <c r="AB42" s="49">
        <v>202</v>
      </c>
      <c r="AC42" s="49">
        <v>240</v>
      </c>
      <c r="AD42" s="49">
        <v>61</v>
      </c>
      <c r="AE42" s="50"/>
      <c r="AF42" s="49">
        <v>273</v>
      </c>
      <c r="AG42" s="49">
        <v>376</v>
      </c>
    </row>
    <row r="43" spans="1:33" x14ac:dyDescent="0.25">
      <c r="A43" s="48" t="s">
        <v>84</v>
      </c>
      <c r="B43" s="49">
        <v>30</v>
      </c>
      <c r="C43" s="49">
        <v>90</v>
      </c>
      <c r="D43" s="49">
        <v>164</v>
      </c>
      <c r="E43" s="49">
        <v>342</v>
      </c>
      <c r="F43" s="49">
        <v>91</v>
      </c>
      <c r="G43" s="49">
        <v>213</v>
      </c>
      <c r="H43" s="49">
        <v>166</v>
      </c>
      <c r="I43" s="49">
        <v>313</v>
      </c>
      <c r="J43" s="49">
        <v>160</v>
      </c>
      <c r="K43" s="49">
        <v>242</v>
      </c>
      <c r="L43" s="49">
        <v>38</v>
      </c>
      <c r="M43" s="49">
        <v>251</v>
      </c>
      <c r="N43" s="49">
        <v>112</v>
      </c>
      <c r="O43" s="49">
        <v>309</v>
      </c>
      <c r="P43" s="49">
        <v>71</v>
      </c>
      <c r="Q43" s="49">
        <v>268</v>
      </c>
      <c r="R43" s="49">
        <v>188</v>
      </c>
      <c r="S43" s="49">
        <v>221</v>
      </c>
      <c r="T43" s="49">
        <v>237</v>
      </c>
      <c r="U43" s="49">
        <v>248</v>
      </c>
      <c r="V43" s="49">
        <v>93</v>
      </c>
      <c r="W43" s="49">
        <v>211</v>
      </c>
      <c r="X43" s="49">
        <v>88</v>
      </c>
      <c r="Y43" s="49">
        <v>229</v>
      </c>
      <c r="Z43" s="49">
        <v>125</v>
      </c>
      <c r="AA43" s="49">
        <v>65</v>
      </c>
      <c r="AB43" s="49">
        <v>222</v>
      </c>
      <c r="AC43" s="49">
        <v>33</v>
      </c>
      <c r="AD43" s="49">
        <v>307</v>
      </c>
      <c r="AE43" s="49">
        <v>273</v>
      </c>
      <c r="AF43" s="50"/>
      <c r="AG43" s="49">
        <v>143</v>
      </c>
    </row>
    <row r="44" spans="1:33" ht="21" x14ac:dyDescent="0.25">
      <c r="A44" s="48" t="s">
        <v>85</v>
      </c>
      <c r="B44" s="49">
        <v>113</v>
      </c>
      <c r="C44" s="49">
        <v>234</v>
      </c>
      <c r="D44" s="49">
        <v>267</v>
      </c>
      <c r="E44" s="49">
        <v>429</v>
      </c>
      <c r="F44" s="49">
        <v>52</v>
      </c>
      <c r="G44" s="49">
        <v>316</v>
      </c>
      <c r="H44" s="49">
        <v>83</v>
      </c>
      <c r="I44" s="49">
        <v>247</v>
      </c>
      <c r="J44" s="49">
        <v>301</v>
      </c>
      <c r="K44" s="49">
        <v>247</v>
      </c>
      <c r="L44" s="49">
        <v>105</v>
      </c>
      <c r="M44" s="49">
        <v>57</v>
      </c>
      <c r="N44" s="49">
        <v>157</v>
      </c>
      <c r="O44" s="49">
        <v>380</v>
      </c>
      <c r="P44" s="49">
        <v>98</v>
      </c>
      <c r="Q44" s="49">
        <v>370</v>
      </c>
      <c r="R44" s="49">
        <v>330</v>
      </c>
      <c r="S44" s="49">
        <v>27</v>
      </c>
      <c r="T44" s="49">
        <v>379</v>
      </c>
      <c r="U44" s="49">
        <v>134</v>
      </c>
      <c r="V44" s="49">
        <v>76</v>
      </c>
      <c r="W44" s="49">
        <v>282</v>
      </c>
      <c r="X44" s="49">
        <v>161</v>
      </c>
      <c r="Y44" s="49">
        <v>234</v>
      </c>
      <c r="Z44" s="49">
        <v>199</v>
      </c>
      <c r="AA44" s="49">
        <v>169</v>
      </c>
      <c r="AB44" s="49">
        <v>364</v>
      </c>
      <c r="AC44" s="49">
        <v>136</v>
      </c>
      <c r="AD44" s="49">
        <v>410</v>
      </c>
      <c r="AE44" s="49">
        <v>376</v>
      </c>
      <c r="AF44" s="49">
        <v>143</v>
      </c>
      <c r="AG44" s="50"/>
    </row>
  </sheetData>
  <mergeCells count="65">
    <mergeCell ref="F1:F5"/>
    <mergeCell ref="A1:A5"/>
    <mergeCell ref="B1:B5"/>
    <mergeCell ref="C1:C5"/>
    <mergeCell ref="D1:D5"/>
    <mergeCell ref="E1:E5"/>
    <mergeCell ref="R1:R5"/>
    <mergeCell ref="G1:G5"/>
    <mergeCell ref="H1:H5"/>
    <mergeCell ref="I1:I5"/>
    <mergeCell ref="J1:J5"/>
    <mergeCell ref="K1:K5"/>
    <mergeCell ref="L1:L5"/>
    <mergeCell ref="M1:M5"/>
    <mergeCell ref="N1:N5"/>
    <mergeCell ref="O1:O5"/>
    <mergeCell ref="P1:P5"/>
    <mergeCell ref="Q1:Q5"/>
    <mergeCell ref="AD1:AD5"/>
    <mergeCell ref="S1:S5"/>
    <mergeCell ref="T1:T5"/>
    <mergeCell ref="U1:U5"/>
    <mergeCell ref="V1:V5"/>
    <mergeCell ref="W1:W5"/>
    <mergeCell ref="X1:X5"/>
    <mergeCell ref="N6:N13"/>
    <mergeCell ref="AE1:AE5"/>
    <mergeCell ref="AF1:AF5"/>
    <mergeCell ref="AG1:AG5"/>
    <mergeCell ref="A6:A13"/>
    <mergeCell ref="B6:B13"/>
    <mergeCell ref="C6:C13"/>
    <mergeCell ref="D6:D13"/>
    <mergeCell ref="F6:F13"/>
    <mergeCell ref="G6:G13"/>
    <mergeCell ref="H6:H13"/>
    <mergeCell ref="Y1:Y5"/>
    <mergeCell ref="Z1:Z5"/>
    <mergeCell ref="AA1:AA5"/>
    <mergeCell ref="AB1:AB5"/>
    <mergeCell ref="AC1:AC5"/>
    <mergeCell ref="I6:I13"/>
    <mergeCell ref="J6:J13"/>
    <mergeCell ref="K6:K13"/>
    <mergeCell ref="L6:L13"/>
    <mergeCell ref="M6:M13"/>
    <mergeCell ref="Z6:Z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X6:X13"/>
    <mergeCell ref="Y6:Y13"/>
    <mergeCell ref="AG6:AG13"/>
    <mergeCell ref="AA6:AA13"/>
    <mergeCell ref="AB6:AB13"/>
    <mergeCell ref="AC6:AC13"/>
    <mergeCell ref="AD6:AD13"/>
    <mergeCell ref="AE6:AE13"/>
    <mergeCell ref="AF6:AF13"/>
  </mergeCells>
  <printOptions gridLines="1"/>
  <pageMargins left="0.5" right="0.5" top="1" bottom="1" header="0.5" footer="0.5"/>
  <pageSetup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Travel Reimb</vt:lpstr>
      <vt:lpstr>Expenses Info</vt:lpstr>
      <vt:lpstr>Wyoming Mileage chart</vt:lpstr>
      <vt:lpstr>'Travel Reimb'!Print_Area</vt:lpstr>
    </vt:vector>
  </TitlesOfParts>
  <Company>UCONN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KEnyeart@uwyo.edu</dc:creator>
  <cp:lastModifiedBy>Boyi Dai</cp:lastModifiedBy>
  <cp:lastPrinted>2021-01-08T17:44:13Z</cp:lastPrinted>
  <dcterms:created xsi:type="dcterms:W3CDTF">2007-07-17T20:40:27Z</dcterms:created>
  <dcterms:modified xsi:type="dcterms:W3CDTF">2023-11-17T20:37:33Z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