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wy-my.sharepoint.com/personal/cmacdon1_uwyo_edu/Documents/UWYOSIFSharedWorkspace/UWYOSIFTeamFolder/SampleSheetTemplates/"/>
    </mc:Choice>
  </mc:AlternateContent>
  <xr:revisionPtr revIDLastSave="207" documentId="8_{3DFCFE4F-48C6-434F-946D-81337624880D}" xr6:coauthVersionLast="47" xr6:coauthVersionMax="47" xr10:uidLastSave="{9618A591-B549-484D-85E4-28EE6CFFC7FA}"/>
  <bookViews>
    <workbookView xWindow="-96" yWindow="0" windowWidth="41148" windowHeight="16656" xr2:uid="{00000000-000D-0000-FFFF-FFFF00000000}"/>
  </bookViews>
  <sheets>
    <sheet name="Info" sheetId="2" r:id="rId1"/>
    <sheet name="Tray 1" sheetId="1" r:id="rId2"/>
    <sheet name="Tray 2" sheetId="3" r:id="rId3"/>
    <sheet name="Tray 3" sheetId="4" r:id="rId4"/>
    <sheet name="Tray 4" sheetId="5" r:id="rId5"/>
    <sheet name="Tray 5" sheetId="6" r:id="rId6"/>
    <sheet name="Tray 6" sheetId="7" r:id="rId7"/>
    <sheet name="Tray 7" sheetId="8" r:id="rId8"/>
    <sheet name="Tray 8" sheetId="9" r:id="rId9"/>
    <sheet name="Tray 9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5" l="1"/>
  <c r="H2" i="5"/>
  <c r="I2" i="6"/>
  <c r="H2" i="6"/>
  <c r="C87" i="6" s="1"/>
  <c r="I2" i="7"/>
  <c r="H2" i="7"/>
  <c r="C78" i="7" s="1"/>
  <c r="I2" i="8"/>
  <c r="H2" i="8"/>
  <c r="C69" i="8" s="1"/>
  <c r="I2" i="9"/>
  <c r="H2" i="9"/>
  <c r="C88" i="9" s="1"/>
  <c r="I2" i="10"/>
  <c r="H2" i="10"/>
  <c r="C79" i="10" s="1"/>
  <c r="I2" i="4"/>
  <c r="H2" i="4"/>
  <c r="C77" i="4" s="1"/>
  <c r="I2" i="3"/>
  <c r="H2" i="3"/>
  <c r="C70" i="3" s="1"/>
  <c r="C91" i="10"/>
  <c r="C90" i="10"/>
  <c r="C89" i="10"/>
  <c r="C88" i="10"/>
  <c r="C87" i="10"/>
  <c r="C86" i="10"/>
  <c r="C85" i="10"/>
  <c r="C84" i="10"/>
  <c r="C83" i="10"/>
  <c r="C82" i="10"/>
  <c r="C81" i="10"/>
  <c r="C80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91" i="9"/>
  <c r="C90" i="9"/>
  <c r="C89" i="9"/>
  <c r="C79" i="9"/>
  <c r="C78" i="9"/>
  <c r="C77" i="9"/>
  <c r="C76" i="9"/>
  <c r="C75" i="9"/>
  <c r="C74" i="9"/>
  <c r="C73" i="9"/>
  <c r="C72" i="9"/>
  <c r="C71" i="9"/>
  <c r="C70" i="9"/>
  <c r="C69" i="9"/>
  <c r="C68" i="9"/>
  <c r="C61" i="9"/>
  <c r="C60" i="9"/>
  <c r="C59" i="9"/>
  <c r="C58" i="9"/>
  <c r="C57" i="9"/>
  <c r="C56" i="9"/>
  <c r="C55" i="9"/>
  <c r="C45" i="9"/>
  <c r="C44" i="9"/>
  <c r="C43" i="9"/>
  <c r="C42" i="9"/>
  <c r="C41" i="9"/>
  <c r="C40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3" i="8"/>
  <c r="C32" i="8"/>
  <c r="C31" i="8"/>
  <c r="C30" i="8"/>
  <c r="C22" i="8"/>
  <c r="C21" i="8"/>
  <c r="C20" i="8"/>
  <c r="C19" i="8"/>
  <c r="C18" i="8"/>
  <c r="C17" i="8"/>
  <c r="C16" i="8"/>
  <c r="C15" i="8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3" i="7"/>
  <c r="C72" i="7"/>
  <c r="C71" i="7"/>
  <c r="C70" i="7"/>
  <c r="C69" i="7"/>
  <c r="C68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91" i="6"/>
  <c r="C90" i="6"/>
  <c r="C89" i="6"/>
  <c r="C88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1" i="6"/>
  <c r="C60" i="6"/>
  <c r="C59" i="6"/>
  <c r="C58" i="6"/>
  <c r="C57" i="6"/>
  <c r="C56" i="6"/>
  <c r="C55" i="6"/>
  <c r="C54" i="6"/>
  <c r="C50" i="6"/>
  <c r="C49" i="6"/>
  <c r="C48" i="6"/>
  <c r="C47" i="6"/>
  <c r="C46" i="6"/>
  <c r="C45" i="6"/>
  <c r="C44" i="6"/>
  <c r="C43" i="6"/>
  <c r="C42" i="6"/>
  <c r="C41" i="6"/>
  <c r="C40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6" i="6"/>
  <c r="C15" i="6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24" i="4"/>
  <c r="C23" i="4"/>
  <c r="C22" i="4"/>
  <c r="C21" i="4"/>
  <c r="C20" i="4"/>
  <c r="C19" i="4"/>
  <c r="C18" i="4"/>
  <c r="C17" i="4"/>
  <c r="C16" i="4"/>
  <c r="C15" i="4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64" i="10"/>
  <c r="C63" i="10"/>
  <c r="C62" i="10"/>
  <c r="C39" i="10"/>
  <c r="C38" i="10"/>
  <c r="C37" i="10"/>
  <c r="C36" i="10"/>
  <c r="C35" i="10"/>
  <c r="C34" i="10"/>
  <c r="C14" i="10"/>
  <c r="C13" i="10"/>
  <c r="C12" i="10"/>
  <c r="C11" i="10"/>
  <c r="C10" i="10"/>
  <c r="C9" i="10"/>
  <c r="C8" i="10"/>
  <c r="C7" i="10"/>
  <c r="C93" i="9"/>
  <c r="C92" i="9"/>
  <c r="I74" i="9"/>
  <c r="C67" i="9"/>
  <c r="C66" i="9"/>
  <c r="C65" i="9"/>
  <c r="C64" i="9"/>
  <c r="C63" i="9"/>
  <c r="C62" i="9"/>
  <c r="C39" i="9"/>
  <c r="C38" i="9"/>
  <c r="C37" i="9"/>
  <c r="C36" i="9"/>
  <c r="C35" i="9"/>
  <c r="C34" i="9"/>
  <c r="C14" i="9"/>
  <c r="C13" i="9"/>
  <c r="C12" i="9"/>
  <c r="C11" i="9"/>
  <c r="C97" i="8"/>
  <c r="C96" i="8"/>
  <c r="C95" i="8"/>
  <c r="C94" i="8"/>
  <c r="C93" i="8"/>
  <c r="C92" i="8"/>
  <c r="I74" i="8"/>
  <c r="C67" i="8"/>
  <c r="C66" i="8"/>
  <c r="C65" i="8"/>
  <c r="C64" i="8"/>
  <c r="C63" i="8"/>
  <c r="C62" i="8"/>
  <c r="C39" i="8"/>
  <c r="C38" i="8"/>
  <c r="C37" i="8"/>
  <c r="C36" i="8"/>
  <c r="C35" i="8"/>
  <c r="C34" i="8"/>
  <c r="C7" i="8"/>
  <c r="C6" i="8"/>
  <c r="C5" i="8"/>
  <c r="C4" i="8"/>
  <c r="C3" i="8"/>
  <c r="C2" i="8"/>
  <c r="C97" i="7"/>
  <c r="C96" i="7"/>
  <c r="C95" i="7"/>
  <c r="C94" i="7"/>
  <c r="C93" i="7"/>
  <c r="C92" i="7"/>
  <c r="I74" i="7"/>
  <c r="C67" i="7"/>
  <c r="C66" i="7"/>
  <c r="C65" i="7"/>
  <c r="C64" i="7"/>
  <c r="C63" i="7"/>
  <c r="C62" i="7"/>
  <c r="C39" i="7"/>
  <c r="C38" i="7"/>
  <c r="C13" i="7"/>
  <c r="C12" i="7"/>
  <c r="C11" i="7"/>
  <c r="C10" i="7"/>
  <c r="C9" i="7"/>
  <c r="C8" i="7"/>
  <c r="C7" i="7"/>
  <c r="C6" i="7"/>
  <c r="C5" i="7"/>
  <c r="C4" i="7"/>
  <c r="C3" i="7"/>
  <c r="C2" i="7"/>
  <c r="C97" i="6"/>
  <c r="C96" i="6"/>
  <c r="C95" i="6"/>
  <c r="C94" i="6"/>
  <c r="C93" i="6"/>
  <c r="C92" i="6"/>
  <c r="I74" i="6"/>
  <c r="C67" i="6"/>
  <c r="C66" i="6"/>
  <c r="C65" i="6"/>
  <c r="C64" i="6"/>
  <c r="C63" i="6"/>
  <c r="C38" i="6"/>
  <c r="C37" i="6"/>
  <c r="C36" i="6"/>
  <c r="C35" i="6"/>
  <c r="C34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C97" i="5"/>
  <c r="C96" i="5"/>
  <c r="C95" i="5"/>
  <c r="C94" i="5"/>
  <c r="C93" i="5"/>
  <c r="C92" i="5"/>
  <c r="I74" i="5"/>
  <c r="C67" i="5"/>
  <c r="C66" i="5"/>
  <c r="C65" i="5"/>
  <c r="C64" i="5"/>
  <c r="C63" i="5"/>
  <c r="C62" i="5"/>
  <c r="C39" i="5"/>
  <c r="C38" i="5"/>
  <c r="C37" i="5"/>
  <c r="C36" i="5"/>
  <c r="C35" i="5"/>
  <c r="C34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C97" i="4"/>
  <c r="C96" i="4"/>
  <c r="C95" i="4"/>
  <c r="C36" i="4"/>
  <c r="C35" i="4"/>
  <c r="C34" i="4"/>
  <c r="C14" i="4"/>
  <c r="C13" i="4"/>
  <c r="C12" i="4"/>
  <c r="C11" i="4"/>
  <c r="C10" i="4"/>
  <c r="C9" i="4"/>
  <c r="C8" i="4"/>
  <c r="C7" i="4"/>
  <c r="C6" i="4"/>
  <c r="C5" i="4"/>
  <c r="C4" i="4"/>
  <c r="C3" i="4"/>
  <c r="C97" i="3"/>
  <c r="C96" i="3"/>
  <c r="C95" i="3"/>
  <c r="C94" i="3"/>
  <c r="C93" i="3"/>
  <c r="C92" i="3"/>
  <c r="I74" i="3"/>
  <c r="C67" i="3"/>
  <c r="C66" i="3"/>
  <c r="C65" i="3"/>
  <c r="C64" i="3"/>
  <c r="C63" i="3"/>
  <c r="C62" i="3"/>
  <c r="C39" i="3"/>
  <c r="C38" i="3"/>
  <c r="C37" i="3"/>
  <c r="C36" i="3"/>
  <c r="C35" i="3"/>
  <c r="C34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37" i="4" l="1"/>
  <c r="C29" i="10"/>
  <c r="C25" i="4"/>
  <c r="C38" i="4"/>
  <c r="C60" i="4"/>
  <c r="C61" i="4"/>
  <c r="C69" i="10"/>
  <c r="C62" i="4"/>
  <c r="C68" i="4"/>
  <c r="C70" i="10"/>
  <c r="C63" i="4"/>
  <c r="C2" i="9"/>
  <c r="C80" i="9"/>
  <c r="C71" i="10"/>
  <c r="C3" i="9"/>
  <c r="C47" i="9"/>
  <c r="C81" i="9"/>
  <c r="C65" i="4"/>
  <c r="C8" i="8"/>
  <c r="C31" i="4"/>
  <c r="C23" i="8"/>
  <c r="C57" i="8"/>
  <c r="C33" i="10"/>
  <c r="C9" i="8"/>
  <c r="C97" i="9"/>
  <c r="C15" i="9"/>
  <c r="C83" i="9"/>
  <c r="C67" i="4"/>
  <c r="C14" i="7"/>
  <c r="C6" i="9"/>
  <c r="C94" i="10"/>
  <c r="C73" i="4"/>
  <c r="C40" i="7"/>
  <c r="C16" i="9"/>
  <c r="C41" i="10"/>
  <c r="C34" i="7"/>
  <c r="C7" i="9"/>
  <c r="C3" i="10"/>
  <c r="C17" i="9"/>
  <c r="C92" i="4"/>
  <c r="C17" i="6"/>
  <c r="C51" i="6"/>
  <c r="C85" i="6"/>
  <c r="C42" i="7"/>
  <c r="C76" i="7"/>
  <c r="C27" i="8"/>
  <c r="C61" i="8"/>
  <c r="C52" i="9"/>
  <c r="C86" i="9"/>
  <c r="C43" i="10"/>
  <c r="C77" i="10"/>
  <c r="C59" i="4"/>
  <c r="C26" i="4"/>
  <c r="C68" i="10"/>
  <c r="C39" i="4"/>
  <c r="C27" i="4"/>
  <c r="C66" i="10"/>
  <c r="C28" i="4"/>
  <c r="C67" i="10"/>
  <c r="C29" i="4"/>
  <c r="C69" i="4"/>
  <c r="C46" i="9"/>
  <c r="C64" i="4"/>
  <c r="C95" i="9"/>
  <c r="C30" i="4"/>
  <c r="C72" i="10"/>
  <c r="C4" i="9"/>
  <c r="C92" i="10"/>
  <c r="C71" i="4"/>
  <c r="C91" i="8"/>
  <c r="C82" i="9"/>
  <c r="C73" i="10"/>
  <c r="C66" i="4"/>
  <c r="C5" i="9"/>
  <c r="C93" i="10"/>
  <c r="C32" i="4"/>
  <c r="C24" i="8"/>
  <c r="C58" i="8"/>
  <c r="C49" i="9"/>
  <c r="C74" i="10"/>
  <c r="C10" i="8"/>
  <c r="C2" i="10"/>
  <c r="C33" i="4"/>
  <c r="C74" i="7"/>
  <c r="C25" i="8"/>
  <c r="C59" i="8"/>
  <c r="C50" i="9"/>
  <c r="C84" i="9"/>
  <c r="C75" i="10"/>
  <c r="C11" i="8"/>
  <c r="C95" i="10"/>
  <c r="C40" i="4"/>
  <c r="C74" i="4"/>
  <c r="C41" i="7"/>
  <c r="C75" i="7"/>
  <c r="C26" i="8"/>
  <c r="C60" i="8"/>
  <c r="C51" i="9"/>
  <c r="C85" i="9"/>
  <c r="C42" i="10"/>
  <c r="C76" i="10"/>
  <c r="C39" i="6"/>
  <c r="C35" i="7"/>
  <c r="C12" i="8"/>
  <c r="C8" i="9"/>
  <c r="C4" i="10"/>
  <c r="C96" i="10"/>
  <c r="C41" i="4"/>
  <c r="C75" i="4"/>
  <c r="C18" i="9"/>
  <c r="C93" i="4"/>
  <c r="C62" i="6"/>
  <c r="C36" i="7"/>
  <c r="C13" i="8"/>
  <c r="C9" i="9"/>
  <c r="C5" i="10"/>
  <c r="C97" i="10"/>
  <c r="C42" i="4"/>
  <c r="C76" i="4"/>
  <c r="C18" i="6"/>
  <c r="C52" i="6"/>
  <c r="C86" i="6"/>
  <c r="C43" i="7"/>
  <c r="C77" i="7"/>
  <c r="C28" i="8"/>
  <c r="C68" i="8"/>
  <c r="C19" i="9"/>
  <c r="C53" i="9"/>
  <c r="C87" i="9"/>
  <c r="C44" i="10"/>
  <c r="C78" i="10"/>
  <c r="C65" i="10"/>
  <c r="C30" i="10"/>
  <c r="C94" i="9"/>
  <c r="C31" i="10"/>
  <c r="I74" i="10"/>
  <c r="C70" i="4"/>
  <c r="C32" i="10"/>
  <c r="C96" i="9"/>
  <c r="C48" i="9"/>
  <c r="C72" i="4"/>
  <c r="C40" i="10"/>
  <c r="I74" i="4"/>
  <c r="C2" i="4"/>
  <c r="C94" i="4"/>
  <c r="C37" i="7"/>
  <c r="C14" i="8"/>
  <c r="C10" i="9"/>
  <c r="C6" i="10"/>
  <c r="C43" i="4"/>
  <c r="C19" i="6"/>
  <c r="C53" i="6"/>
  <c r="C44" i="7"/>
  <c r="C29" i="8"/>
  <c r="C20" i="9"/>
  <c r="C54" i="9"/>
  <c r="C45" i="10"/>
  <c r="C68" i="3"/>
  <c r="C69" i="3"/>
  <c r="C97" i="1"/>
  <c r="C96" i="1"/>
  <c r="C95" i="1"/>
  <c r="C94" i="1"/>
  <c r="C93" i="1"/>
  <c r="C92" i="1"/>
  <c r="C67" i="1"/>
  <c r="C66" i="1"/>
  <c r="C65" i="1"/>
  <c r="C64" i="1"/>
  <c r="C63" i="1"/>
  <c r="C62" i="1"/>
  <c r="C39" i="1"/>
  <c r="C38" i="1"/>
  <c r="C37" i="1"/>
  <c r="C36" i="1"/>
  <c r="C35" i="1"/>
  <c r="C34" i="1"/>
  <c r="C14" i="1"/>
  <c r="C13" i="1"/>
  <c r="C12" i="1"/>
  <c r="C11" i="1"/>
  <c r="C10" i="1"/>
  <c r="C9" i="1"/>
  <c r="C6" i="1"/>
  <c r="C8" i="1"/>
  <c r="C7" i="1"/>
  <c r="C5" i="1"/>
  <c r="C4" i="1"/>
  <c r="C3" i="1"/>
  <c r="C2" i="1"/>
  <c r="I74" i="1" l="1"/>
</calcChain>
</file>

<file path=xl/sharedStrings.xml><?xml version="1.0" encoding="utf-8"?>
<sst xmlns="http://schemas.openxmlformats.org/spreadsheetml/2006/main" count="2286" uniqueCount="127">
  <si>
    <t>AS#</t>
  </si>
  <si>
    <t>WELL</t>
  </si>
  <si>
    <t>UWSIF ID</t>
  </si>
  <si>
    <t>SAMPLE ID</t>
  </si>
  <si>
    <t>WEIGHT</t>
  </si>
  <si>
    <t>TRAY #</t>
  </si>
  <si>
    <t>PI</t>
  </si>
  <si>
    <t>A1</t>
  </si>
  <si>
    <t>A2</t>
  </si>
  <si>
    <t>A3</t>
  </si>
  <si>
    <t>A4</t>
  </si>
  <si>
    <t>Yellow fields are filled out by User.</t>
  </si>
  <si>
    <t>A5</t>
  </si>
  <si>
    <t>Tan fields are filled out by SIF.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</si>
  <si>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</si>
  <si>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</si>
  <si>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</si>
  <si>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</si>
  <si>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</si>
  <si>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</si>
  <si>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</si>
  <si>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</si>
  <si>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</si>
  <si>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</si>
  <si>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</si>
  <si>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</si>
  <si>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</si>
  <si>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</si>
  <si>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</si>
  <si>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</si>
  <si>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</si>
  <si>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</si>
  <si>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</si>
  <si>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</si>
  <si>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</si>
  <si>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</si>
  <si>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</si>
  <si>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</si>
  <si>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</si>
  <si>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</si>
  <si>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</si>
  <si>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</si>
  <si>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</si>
  <si>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</si>
  <si>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</si>
  <si>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</si>
  <si>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</si>
  <si>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</si>
  <si>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</si>
  <si>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</si>
  <si>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</si>
  <si>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</si>
  <si>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</si>
  <si>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</si>
  <si>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</si>
  <si>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</si>
  <si>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</si>
  <si>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</si>
  <si>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Gas Bench Template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</si>
  <si>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</si>
  <si>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</si>
  <si>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</si>
  <si>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</si>
  <si>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</si>
  <si>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</si>
  <si>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</si>
  <si>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</si>
  <si>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</si>
  <si>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</si>
  <si>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</si>
  <si>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</si>
  <si>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</si>
  <si>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</si>
  <si>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</si>
  <si>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</si>
  <si>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</si>
  <si>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</si>
  <si>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</si>
  <si>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</si>
  <si>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</si>
  <si>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</si>
  <si>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</si>
  <si>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</si>
  <si>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</si>
  <si>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</si>
  <si>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</si>
  <si>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</si>
  <si>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</si>
  <si>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</si>
  <si>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</si>
  <si>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</si>
  <si>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</si>
  <si>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</si>
  <si>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</si>
  <si>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</si>
  <si>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</si>
  <si>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</si>
  <si>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</si>
  <si>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</si>
  <si>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</si>
  <si>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</si>
  <si>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</si>
  <si>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</si>
  <si>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</si>
  <si>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</si>
  <si>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</si>
  <si>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1A</t>
  </si>
  <si>
    <t>junk</t>
  </si>
  <si>
    <t>18-UWSIF-</t>
  </si>
  <si>
    <t>17-UWSIF-</t>
  </si>
  <si>
    <t>06-UWSIF-</t>
  </si>
  <si>
    <t>User Comments:</t>
  </si>
  <si>
    <t>203-UWSIF-</t>
  </si>
  <si>
    <t>208-UWSIF-</t>
  </si>
  <si>
    <t>204-UWSIF</t>
  </si>
  <si>
    <t>Reference Material</t>
  </si>
  <si>
    <t>DIC20-</t>
  </si>
  <si>
    <t>NBS-120c-</t>
  </si>
  <si>
    <t>Identifier_3</t>
  </si>
  <si>
    <t>conditioning</t>
  </si>
  <si>
    <t>drift+normalization</t>
  </si>
  <si>
    <t>linearity</t>
  </si>
  <si>
    <t>linearity+drift+normalization</t>
  </si>
  <si>
    <t>check</t>
  </si>
  <si>
    <t>unknown</t>
  </si>
  <si>
    <t>other</t>
  </si>
  <si>
    <t>Job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</si>
</sst>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9"/>
      <name val="Arial"/>
      <family val="2"/>
      <charset val="1"/>
    </font>
    <font>
      <b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FABAB"/>
        <bgColor rgb="FF969696"/>
      </patternFill>
    </fill>
    <fill>
      <patternFill patternType="solid">
        <fgColor rgb="FFCCDED8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CC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2" fillId="2" borderId="0" xfId="1" applyFont="1" applyFill="1"/>
    <xf numFmtId="0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1" fillId="0" borderId="0" xfId="1"/>
    <xf numFmtId="0" fontId="1" fillId="2" borderId="1" xfId="1" applyFill="1" applyBorder="1"/>
    <xf numFmtId="164" fontId="1" fillId="0" borderId="0" xfId="1" applyNumberFormat="1" applyAlignment="1">
      <alignment horizontal="right"/>
    </xf>
    <xf numFmtId="0" fontId="3" fillId="0" borderId="0" xfId="3"/>
    <xf numFmtId="0" fontId="1" fillId="0" borderId="9" xfId="1" applyBorder="1" applyAlignment="1">
      <alignment vertical="center"/>
    </xf>
    <xf numFmtId="164" fontId="1" fillId="3" borderId="1" xfId="1" quotePrefix="1" applyNumberFormat="1" applyFill="1" applyBorder="1" applyAlignment="1">
      <alignment horizontal="right" vertical="center"/>
    </xf>
    <xf numFmtId="49" fontId="4" fillId="4" borderId="1" xfId="1" applyNumberFormat="1" applyFont="1" applyFill="1" applyBorder="1" applyAlignment="1" applyProtection="1">
      <alignment horizontal="center"/>
      <protection locked="0"/>
    </xf>
    <xf numFmtId="164" fontId="1" fillId="3" borderId="1" xfId="1" quotePrefix="1" applyNumberFormat="1" applyFill="1" applyBorder="1" applyAlignment="1">
      <alignment horizontal="center" vertical="center"/>
    </xf>
    <xf numFmtId="0" fontId="1" fillId="5" borderId="1" xfId="1" applyFill="1" applyBorder="1" applyAlignment="1">
      <alignment vertical="center"/>
    </xf>
    <xf numFmtId="0" fontId="5" fillId="6" borderId="1" xfId="1" applyFont="1" applyFill="1" applyBorder="1" applyAlignment="1">
      <alignment horizontal="center"/>
    </xf>
    <xf numFmtId="49" fontId="4" fillId="4" borderId="5" xfId="1" applyNumberFormat="1" applyFont="1" applyFill="1" applyBorder="1" applyAlignment="1" applyProtection="1">
      <alignment horizontal="center"/>
      <protection locked="0"/>
    </xf>
    <xf numFmtId="49" fontId="4" fillId="4" borderId="6" xfId="1" applyNumberFormat="1" applyFont="1" applyFill="1" applyBorder="1" applyAlignment="1" applyProtection="1">
      <alignment horizontal="center"/>
      <protection locked="0"/>
    </xf>
    <xf numFmtId="49" fontId="4" fillId="4" borderId="7" xfId="1" applyNumberFormat="1" applyFont="1" applyFill="1" applyBorder="1" applyAlignment="1" applyProtection="1">
      <alignment horizontal="center"/>
      <protection locked="0"/>
    </xf>
    <xf numFmtId="49" fontId="4" fillId="4" borderId="8" xfId="1" applyNumberFormat="1" applyFont="1" applyFill="1" applyBorder="1" applyAlignment="1" applyProtection="1">
      <alignment horizontal="center"/>
      <protection locked="0"/>
    </xf>
    <xf numFmtId="49" fontId="4" fillId="4" borderId="5" xfId="1" applyNumberFormat="1" applyFont="1" applyFill="1" applyBorder="1" applyAlignment="1" applyProtection="1">
      <alignment horizontal="left"/>
      <protection locked="0"/>
    </xf>
    <xf numFmtId="49" fontId="4" fillId="4" borderId="4" xfId="1" applyNumberFormat="1" applyFont="1" applyFill="1" applyBorder="1" applyAlignment="1" applyProtection="1">
      <alignment horizontal="left"/>
      <protection locked="0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5" xfId="1" applyBorder="1"/>
    <xf numFmtId="0" fontId="1" fillId="0" borderId="10" xfId="1" applyBorder="1"/>
    <xf numFmtId="0" fontId="1" fillId="0" borderId="11" xfId="1" applyBorder="1"/>
    <xf numFmtId="164" fontId="1" fillId="3" borderId="3" xfId="1" applyNumberFormat="1" applyFill="1" applyBorder="1" applyAlignment="1">
      <alignment horizontal="right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CE3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9524</xdr:rowOff>
    </xdr:from>
    <xdr:to>
      <xdr:col>14</xdr:col>
      <xdr:colOff>85725</xdr:colOff>
      <xdr:row>35</xdr:row>
      <xdr:rowOff>30479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188844"/>
          <a:ext cx="8833485" cy="3709035"/>
        </a:xfrm>
        <a:prstGeom prst="rect">
          <a:avLst/>
        </a:prstGeom>
        <a:solidFill>
          <a:srgbClr val="CCE3D8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Please use the following  information when</a:t>
          </a:r>
          <a:r>
            <a:rPr lang="en-US" sz="1400" b="1" baseline="0"/>
            <a:t> loading trays and submitting samples for Gas Bench analyses.</a:t>
          </a:r>
        </a:p>
        <a:p>
          <a:r>
            <a:rPr lang="en-US" sz="1400" b="0"/>
            <a:t>-Samples must be loaded according to the tray loading template.   </a:t>
          </a:r>
        </a:p>
        <a:p>
          <a:r>
            <a:rPr lang="en-US" sz="1400" b="0"/>
            <a:t>-Fill</a:t>
          </a:r>
          <a:r>
            <a:rPr lang="en-US" sz="1400" b="0" baseline="0"/>
            <a:t> in the blue/green cells with your sample identification. </a:t>
          </a:r>
        </a:p>
        <a:p>
          <a:r>
            <a:rPr lang="en-US" sz="1400" b="0" baseline="0"/>
            <a:t>-If you are submitting gas vials, load the samples into the tray exactly how they are on the template.  If you do not have a tray one will be provided by the SIF when submitting samples.</a:t>
          </a:r>
        </a:p>
        <a:p>
          <a:r>
            <a:rPr lang="en-US" sz="1400" b="0" baseline="0"/>
            <a:t>-If there are any modifications to the template or the template is not used, the samples will be returned to you and will not be placed in the queue.</a:t>
          </a:r>
        </a:p>
        <a:p>
          <a:r>
            <a:rPr lang="en-US" sz="1400" b="0" baseline="0"/>
            <a:t>-Including replicates throughout the run is recommended. </a:t>
          </a:r>
        </a:p>
        <a:p>
          <a:r>
            <a:rPr lang="en-US" sz="1400" b="0" baseline="0"/>
            <a:t>-Users may decide how to use replicates. It is best to give the replicates the same Sample ID.  </a:t>
          </a:r>
        </a:p>
        <a:p>
          <a:r>
            <a:rPr lang="en-US" sz="1400" b="0" baseline="0"/>
            <a:t>-Please do not update any field in gray.</a:t>
          </a:r>
        </a:p>
        <a:p>
          <a:r>
            <a:rPr lang="en-US" sz="1400" b="0" baseline="0"/>
            <a:t>-Sample names should not include commas, apostrophes, quotation marks, backslash, or forward slash.</a:t>
          </a:r>
        </a:p>
        <a:p>
          <a:r>
            <a:rPr lang="en-US" sz="1400" b="0" baseline="0"/>
            <a:t>-Sample names should be less than 20 characters</a:t>
          </a:r>
          <a:endParaRPr lang="en-US" sz="1400" b="0"/>
        </a:p>
        <a:p>
          <a:r>
            <a:rPr lang="en-US" sz="1400" b="0"/>
            <a:t>-If</a:t>
          </a:r>
          <a:r>
            <a:rPr lang="en-US" sz="1400" b="0" baseline="0"/>
            <a:t> a job has multiple types of material, group samples of similar material together.</a:t>
          </a:r>
        </a:p>
        <a:p>
          <a:r>
            <a:rPr lang="en-US" sz="1400" b="0" baseline="0"/>
            <a:t>-Load the trays/template in the order you want your samples to be run.</a:t>
          </a:r>
        </a:p>
        <a:p>
          <a:r>
            <a:rPr lang="en-US" sz="1400" b="0" baseline="0"/>
            <a:t>-If your samples are enriched, load them from low to high enrichment to reduce the memory effect.</a:t>
          </a:r>
          <a:r>
            <a:rPr lang="en-US" sz="1400" b="0"/>
            <a:t>  </a:t>
          </a:r>
        </a:p>
        <a:p>
          <a:r>
            <a:rPr lang="en-US" sz="1400" b="0"/>
            <a:t>-If you have more samples</a:t>
          </a:r>
          <a:r>
            <a:rPr lang="en-US" sz="1400" b="0" baseline="0"/>
            <a:t> that fit into 9 trays, please submit as two jobs.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104775</xdr:colOff>
      <xdr:row>13</xdr:row>
      <xdr:rowOff>76199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C0FFC3C-944B-4D3E-8809-E2914EF71989}"/>
            </a:ext>
          </a:extLst>
        </xdr:cNvPr>
        <xdr:cNvGrpSpPr/>
      </xdr:nvGrpSpPr>
      <xdr:grpSpPr>
        <a:xfrm>
          <a:off x="0" y="0"/>
          <a:ext cx="8852535" cy="2255519"/>
          <a:chOff x="9525" y="9525"/>
          <a:chExt cx="10874375" cy="289560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172C20D7-AF08-C1D7-801F-48CFACF11301}"/>
              </a:ext>
            </a:extLst>
          </xdr:cNvPr>
          <xdr:cNvGrpSpPr/>
        </xdr:nvGrpSpPr>
        <xdr:grpSpPr>
          <a:xfrm>
            <a:off x="9525" y="9525"/>
            <a:ext cx="10874375" cy="2895600"/>
            <a:chOff x="0" y="0"/>
            <a:chExt cx="10874375" cy="2895600"/>
          </a:xfrm>
        </xdr:grpSpPr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9B0979DC-7C34-EC10-1223-9D3A150E8CF6}"/>
                </a:ext>
              </a:extLst>
            </xdr:cNvPr>
            <xdr:cNvSpPr/>
          </xdr:nvSpPr>
          <xdr:spPr>
            <a:xfrm>
              <a:off x="0" y="1668145"/>
              <a:ext cx="10874375" cy="1170305"/>
            </a:xfrm>
            <a:prstGeom prst="rect">
              <a:avLst/>
            </a:prstGeom>
            <a:solidFill>
              <a:srgbClr val="CBCCCD"/>
            </a:solidFill>
            <a:ln w="19050">
              <a:solidFill>
                <a:schemeClr val="tx1"/>
              </a:solidFill>
            </a:ln>
            <a:effectLst/>
          </xdr:spPr>
          <xdr:style>
            <a:lnRef idx="1">
              <a:schemeClr val="accent1"/>
            </a:lnRef>
            <a:fillRef idx="3">
              <a:schemeClr val="accent1"/>
            </a:fillRef>
            <a:effectRef idx="2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en-US"/>
            </a:p>
          </xdr:txBody>
        </xdr:sp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0083656E-1BFD-43F8-4C1E-26C5E24F57E1}"/>
                </a:ext>
              </a:extLst>
            </xdr:cNvPr>
            <xdr:cNvSpPr/>
          </xdr:nvSpPr>
          <xdr:spPr>
            <a:xfrm>
              <a:off x="0" y="0"/>
              <a:ext cx="10874375" cy="1698625"/>
            </a:xfrm>
            <a:prstGeom prst="rect">
              <a:avLst/>
            </a:prstGeom>
            <a:solidFill>
              <a:srgbClr val="492F24"/>
            </a:solidFill>
            <a:ln w="19050">
              <a:solidFill>
                <a:schemeClr val="tx1"/>
              </a:solidFill>
            </a:ln>
            <a:effectLst/>
          </xdr:spPr>
          <xdr:style>
            <a:lnRef idx="1">
              <a:schemeClr val="accent1"/>
            </a:lnRef>
            <a:fillRef idx="3">
              <a:schemeClr val="accent1"/>
            </a:fillRef>
            <a:effectRef idx="2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l"/>
              <a:endParaRPr lang="en-US" sz="1100"/>
            </a:p>
          </xdr:txBody>
        </xdr:sp>
        <xdr:pic>
          <xdr:nvPicPr>
            <xdr:cNvPr id="10" name="Picture 2">
              <a:extLst>
                <a:ext uri="{FF2B5EF4-FFF2-40B4-BE49-F238E27FC236}">
                  <a16:creationId xmlns:a16="http://schemas.microsoft.com/office/drawing/2014/main" id="{CD041F66-8641-3AE9-5648-F6B9F585A4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343" t="4256" r="11411" b="34042"/>
            <a:stretch>
              <a:fillRect/>
            </a:stretch>
          </xdr:blipFill>
          <xdr:spPr bwMode="auto">
            <a:xfrm>
              <a:off x="861913" y="1843791"/>
              <a:ext cx="1276256" cy="88514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4EB433EF-A68B-0EC9-232A-60BE4C8F8702}"/>
                </a:ext>
              </a:extLst>
            </xdr:cNvPr>
            <xdr:cNvSpPr txBox="1"/>
          </xdr:nvSpPr>
          <xdr:spPr bwMode="auto">
            <a:xfrm>
              <a:off x="2739398" y="1647825"/>
              <a:ext cx="5667375" cy="12477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n-US" sz="3200" b="0">
                  <a:solidFill>
                    <a:srgbClr val="79160C"/>
                  </a:solidFill>
                  <a:latin typeface="Century Schoolbook" pitchFamily="18" charset="0"/>
                </a:rPr>
                <a:t>Stable Isotope</a:t>
              </a:r>
              <a:r>
                <a:rPr lang="en-US" sz="3200" b="0" baseline="0">
                  <a:solidFill>
                    <a:srgbClr val="79160C"/>
                  </a:solidFill>
                  <a:latin typeface="Century Schoolbook" pitchFamily="18" charset="0"/>
                </a:rPr>
                <a:t> Facility</a:t>
              </a:r>
            </a:p>
          </xdr:txBody>
        </xdr:sp>
        <xdr:grpSp>
          <xdr:nvGrpSpPr>
            <xdr:cNvPr id="12" name="Group 11">
              <a:extLst>
                <a:ext uri="{FF2B5EF4-FFF2-40B4-BE49-F238E27FC236}">
                  <a16:creationId xmlns:a16="http://schemas.microsoft.com/office/drawing/2014/main" id="{A65675C5-63C3-1171-4B1A-D8A0A21A40DE}"/>
                </a:ext>
              </a:extLst>
            </xdr:cNvPr>
            <xdr:cNvGrpSpPr/>
          </xdr:nvGrpSpPr>
          <xdr:grpSpPr>
            <a:xfrm>
              <a:off x="8877301" y="1666874"/>
              <a:ext cx="1238250" cy="1152525"/>
              <a:chOff x="10458450" y="3019425"/>
              <a:chExt cx="2714625" cy="2400300"/>
            </a:xfrm>
          </xdr:grpSpPr>
          <xdr:pic>
            <xdr:nvPicPr>
              <xdr:cNvPr id="13" name="Picture 12">
                <a:extLst>
                  <a:ext uri="{FF2B5EF4-FFF2-40B4-BE49-F238E27FC236}">
                    <a16:creationId xmlns:a16="http://schemas.microsoft.com/office/drawing/2014/main" id="{816283A1-D62F-2198-29E0-D437F839DA63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/>
              <a:srcRect r="685" b="24767"/>
              <a:stretch/>
            </xdr:blipFill>
            <xdr:spPr>
              <a:xfrm>
                <a:off x="10458450" y="3019425"/>
                <a:ext cx="2714625" cy="2400300"/>
              </a:xfrm>
              <a:prstGeom prst="rect">
                <a:avLst/>
              </a:prstGeom>
            </xdr:spPr>
          </xdr:pic>
          <xdr:sp macro="" textlink="">
            <xdr:nvSpPr>
              <xdr:cNvPr id="14" name="Oval 13">
                <a:extLst>
                  <a:ext uri="{FF2B5EF4-FFF2-40B4-BE49-F238E27FC236}">
                    <a16:creationId xmlns:a16="http://schemas.microsoft.com/office/drawing/2014/main" id="{26F49632-AB25-3266-1D4A-8F74ED8E65F4}"/>
                  </a:ext>
                </a:extLst>
              </xdr:cNvPr>
              <xdr:cNvSpPr/>
            </xdr:nvSpPr>
            <xdr:spPr>
              <a:xfrm>
                <a:off x="11744325" y="4314825"/>
                <a:ext cx="123825" cy="133350"/>
              </a:xfrm>
              <a:prstGeom prst="ellipse">
                <a:avLst/>
              </a:prstGeom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" name="Oval 14">
                <a:extLst>
                  <a:ext uri="{FF2B5EF4-FFF2-40B4-BE49-F238E27FC236}">
                    <a16:creationId xmlns:a16="http://schemas.microsoft.com/office/drawing/2014/main" id="{8796275E-DB5D-E233-403E-B64943059807}"/>
                  </a:ext>
                </a:extLst>
              </xdr:cNvPr>
              <xdr:cNvSpPr/>
            </xdr:nvSpPr>
            <xdr:spPr>
              <a:xfrm>
                <a:off x="11658600" y="4229100"/>
                <a:ext cx="123825" cy="133350"/>
              </a:xfrm>
              <a:prstGeom prst="ellipse">
                <a:avLst/>
              </a:prstGeom>
              <a:solidFill>
                <a:srgbClr val="FF0000"/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" name="Oval 15">
                <a:extLst>
                  <a:ext uri="{FF2B5EF4-FFF2-40B4-BE49-F238E27FC236}">
                    <a16:creationId xmlns:a16="http://schemas.microsoft.com/office/drawing/2014/main" id="{6BB3D0C8-174C-53B1-E55F-B83096264E2C}"/>
                  </a:ext>
                </a:extLst>
              </xdr:cNvPr>
              <xdr:cNvSpPr/>
            </xdr:nvSpPr>
            <xdr:spPr>
              <a:xfrm>
                <a:off x="11801475" y="4152900"/>
                <a:ext cx="123825" cy="133350"/>
              </a:xfrm>
              <a:prstGeom prst="ellipse">
                <a:avLst/>
              </a:prstGeom>
              <a:solidFill>
                <a:srgbClr val="FF0000"/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" name="Oval 16">
                <a:extLst>
                  <a:ext uri="{FF2B5EF4-FFF2-40B4-BE49-F238E27FC236}">
                    <a16:creationId xmlns:a16="http://schemas.microsoft.com/office/drawing/2014/main" id="{B75237A7-A5EB-29C9-6C0E-CD968299DF33}"/>
                  </a:ext>
                </a:extLst>
              </xdr:cNvPr>
              <xdr:cNvSpPr/>
            </xdr:nvSpPr>
            <xdr:spPr>
              <a:xfrm>
                <a:off x="11820525" y="4248150"/>
                <a:ext cx="123825" cy="133350"/>
              </a:xfrm>
              <a:prstGeom prst="ellipse">
                <a:avLst/>
              </a:prstGeom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" name="Oval 17">
                <a:extLst>
                  <a:ext uri="{FF2B5EF4-FFF2-40B4-BE49-F238E27FC236}">
                    <a16:creationId xmlns:a16="http://schemas.microsoft.com/office/drawing/2014/main" id="{570018AA-BC8A-A377-F822-9AAB5C4FAFD0}"/>
                  </a:ext>
                </a:extLst>
              </xdr:cNvPr>
              <xdr:cNvSpPr/>
            </xdr:nvSpPr>
            <xdr:spPr>
              <a:xfrm>
                <a:off x="11744325" y="4229100"/>
                <a:ext cx="123825" cy="133350"/>
              </a:xfrm>
              <a:prstGeom prst="ellipse">
                <a:avLst/>
              </a:prstGeom>
              <a:solidFill>
                <a:srgbClr val="FF0000"/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9" name="Oval 18">
                <a:extLst>
                  <a:ext uri="{FF2B5EF4-FFF2-40B4-BE49-F238E27FC236}">
                    <a16:creationId xmlns:a16="http://schemas.microsoft.com/office/drawing/2014/main" id="{A1AB3C39-B96D-B880-1D12-0CB3A5F46DB1}"/>
                  </a:ext>
                </a:extLst>
              </xdr:cNvPr>
              <xdr:cNvSpPr/>
            </xdr:nvSpPr>
            <xdr:spPr>
              <a:xfrm>
                <a:off x="11715750" y="4133850"/>
                <a:ext cx="123825" cy="133350"/>
              </a:xfrm>
              <a:prstGeom prst="ellipse">
                <a:avLst/>
              </a:prstGeom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</xdr:grpSp>
      </xdr:grp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257E09E-5480-3845-B9C6-DA85DCA6D5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485935" y="9525"/>
            <a:ext cx="6106159" cy="169545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tabSelected="1" workbookViewId="0">
      <selection activeCell="O12" sqref="O12"/>
    </sheetView>
  </sheetViews>
  <sheetFormatPr defaultColWidth="9.109375" defaultRowHeight="13.2" x14ac:dyDescent="0.25"/>
  <cols>
    <col min="1" max="16384" width="9.109375" style="8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I97"/>
  <sheetViews>
    <sheetView zoomScaleNormal="100" workbookViewId="0">
      <pane ySplit="1" topLeftCell="A2" activePane="bottomLeft" state="frozen"/>
      <selection activeCell="H42" sqref="H42"/>
      <selection pane="bottomLeft" activeCell="K25" sqref="K25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junk0_9-1</v>
      </c>
      <c r="D2" s="12" t="s">
        <v>107</v>
      </c>
      <c r="E2" s="13"/>
      <c r="F2" s="13" t="s">
        <v>119</v>
      </c>
      <c r="G2" s="13">
        <v>9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junk0_9-2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NBS-120c-0_9-1</v>
      </c>
      <c r="D4" s="12" t="s">
        <v>117</v>
      </c>
      <c r="E4" s="13"/>
      <c r="F4" s="13" t="s">
        <v>121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NBS-120c-0_9-2</v>
      </c>
      <c r="D5" s="12" t="s">
        <v>117</v>
      </c>
      <c r="E5" s="13"/>
      <c r="F5" s="13" t="s">
        <v>121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NBS-120c-0_9-3</v>
      </c>
      <c r="D6" s="12" t="s">
        <v>117</v>
      </c>
      <c r="E6" s="13"/>
      <c r="F6" s="13" t="s">
        <v>121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NBS-120c-0_9-4</v>
      </c>
      <c r="D7" s="12" t="s">
        <v>117</v>
      </c>
      <c r="E7" s="13"/>
      <c r="F7" s="13" t="s">
        <v>121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NBS-120c-0_9-5</v>
      </c>
      <c r="D8" s="12" t="s">
        <v>117</v>
      </c>
      <c r="E8" s="13"/>
      <c r="F8" s="13" t="s">
        <v>121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18-UWSIF-0_9-1</v>
      </c>
      <c r="D9" s="12" t="s">
        <v>108</v>
      </c>
      <c r="E9" s="13"/>
      <c r="F9" s="13" t="s">
        <v>120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10" t="str">
        <f>CONCATENATE(D10&amp;H$2,"_",$G$2&amp;"-2")</f>
        <v>18-UWSIF-0_9-2</v>
      </c>
      <c r="D10" s="12" t="s">
        <v>108</v>
      </c>
      <c r="E10" s="13"/>
      <c r="F10" s="13" t="s">
        <v>120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10" t="str">
        <f>CONCATENATE(D11&amp;H$2,"_",$G$2&amp;"-1")</f>
        <v>17-UWSIF-0_9-1</v>
      </c>
      <c r="D11" s="12" t="s">
        <v>109</v>
      </c>
      <c r="E11" s="13"/>
      <c r="F11" s="13" t="s">
        <v>123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10" t="str">
        <f>CONCATENATE(D12&amp;H$2,"_",$G$2&amp;"-2")</f>
        <v>17-UWSIF-0_9-2</v>
      </c>
      <c r="D12" s="12" t="s">
        <v>109</v>
      </c>
      <c r="E12" s="13"/>
      <c r="F12" s="13" t="s">
        <v>123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10" t="str">
        <f>CONCATENATE(D13&amp;H$2,"_",$G$2&amp;"-1")</f>
        <v>06-UWSIF-0_9-1</v>
      </c>
      <c r="D13" s="12" t="s">
        <v>110</v>
      </c>
      <c r="E13" s="13"/>
      <c r="F13" s="13" t="s">
        <v>120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10" t="str">
        <f>CONCATENATE(D14&amp;H$2,"_",$G$2&amp;"-2")</f>
        <v>06-UWSIF-0_9-2</v>
      </c>
      <c r="D14" s="12" t="s">
        <v>110</v>
      </c>
      <c r="E14" s="13"/>
      <c r="F14" s="13" t="s">
        <v>120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"-"&amp;((ROW()-14+556)))</f>
        <v>0_9-557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 t="shared" ref="C16:C33" si="0">CONCATENATE($H$2,"_", $G$2, "-"&amp;((ROW()-14+556)))</f>
        <v>0_9-558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 t="shared" si="0"/>
        <v>0_9-559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 t="shared" si="0"/>
        <v>0_9-560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 t="shared" si="0"/>
        <v>0_9-561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 t="shared" si="0"/>
        <v>0_9-562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 t="shared" si="0"/>
        <v>0_9-563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 t="shared" si="0"/>
        <v>0_9-564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 t="shared" si="0"/>
        <v>0_9-565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 t="shared" si="0"/>
        <v>0_9-566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 t="shared" si="0"/>
        <v>0_9-567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 t="shared" si="0"/>
        <v>0_9-568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 t="shared" si="0"/>
        <v>0_9-569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 t="shared" si="0"/>
        <v>0_9-570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 t="shared" si="0"/>
        <v>0_9-571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 t="shared" si="0"/>
        <v>0_9-572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 t="shared" si="0"/>
        <v>0_9-573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 t="shared" si="0"/>
        <v>0_9-574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 t="shared" si="0"/>
        <v>0_9-575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18-UWSIF-0_9-3</v>
      </c>
      <c r="D34" s="12" t="s">
        <v>108</v>
      </c>
      <c r="E34" s="13"/>
      <c r="F34" s="13" t="s">
        <v>120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18-UWSIF-0_9-4</v>
      </c>
      <c r="D35" s="12" t="s">
        <v>108</v>
      </c>
      <c r="E35" s="13"/>
      <c r="F35" s="13" t="s">
        <v>120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17-UWSIF-0_9-3</v>
      </c>
      <c r="D36" s="12" t="s">
        <v>109</v>
      </c>
      <c r="E36" s="13"/>
      <c r="F36" s="13" t="s">
        <v>123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17-UWSIF-0_9-4</v>
      </c>
      <c r="D37" s="12" t="s">
        <v>109</v>
      </c>
      <c r="E37" s="13"/>
      <c r="F37" s="13" t="s">
        <v>123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06-UWSIF-0_9-3</v>
      </c>
      <c r="D38" s="12" t="s">
        <v>110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06-UWSIF-0_9-4</v>
      </c>
      <c r="D39" s="12" t="s">
        <v>110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 t="shared" ref="C40:C61" si="1">CONCATENATE($H$2,"_", $G$2, "-"&amp;((ROW()-14+556)))</f>
        <v>0_9-582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 t="shared" si="1"/>
        <v>0_9-583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 t="shared" si="1"/>
        <v>0_9-584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 t="shared" si="1"/>
        <v>0_9-585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 t="shared" si="1"/>
        <v>0_9-586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 t="shared" si="1"/>
        <v>0_9-587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 t="shared" si="1"/>
        <v>0_9-588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 t="shared" si="1"/>
        <v>0_9-589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 t="shared" si="1"/>
        <v>0_9-590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 t="shared" si="1"/>
        <v>0_9-591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 t="shared" si="1"/>
        <v>0_9-592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 t="shared" si="1"/>
        <v>0_9-593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 t="shared" si="1"/>
        <v>0_9-594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 t="shared" si="1"/>
        <v>0_9-595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 t="shared" si="1"/>
        <v>0_9-596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 t="shared" si="1"/>
        <v>0_9-597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 t="shared" si="1"/>
        <v>0_9-598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 t="shared" si="1"/>
        <v>0_9-599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 t="shared" si="1"/>
        <v>0_9-600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 t="shared" si="1"/>
        <v>0_9-601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 t="shared" si="1"/>
        <v>0_9-602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 t="shared" si="1"/>
        <v>0_9-603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18-UWSIF-0_9-5</v>
      </c>
      <c r="D62" s="12" t="s">
        <v>108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18-UWSIF-0_9-6</v>
      </c>
      <c r="D63" s="12" t="s">
        <v>108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17-UWSIF-0_9-5</v>
      </c>
      <c r="D64" s="12" t="s">
        <v>109</v>
      </c>
      <c r="E64" s="13"/>
      <c r="F64" s="13" t="s">
        <v>123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17-UWSIF-0_9-6</v>
      </c>
      <c r="D65" s="12" t="s">
        <v>109</v>
      </c>
      <c r="E65" s="13"/>
      <c r="F65" s="13" t="s">
        <v>123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06-UWSIF-0_9-5</v>
      </c>
      <c r="D66" s="12" t="s">
        <v>110</v>
      </c>
      <c r="E66" s="13"/>
      <c r="F66" s="13" t="s">
        <v>120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06-UWSIF-0_9-6</v>
      </c>
      <c r="D67" s="12" t="s">
        <v>110</v>
      </c>
      <c r="E67" s="13"/>
      <c r="F67" s="13" t="s">
        <v>120</v>
      </c>
    </row>
    <row r="68" spans="1:9" ht="12.75" customHeight="1" x14ac:dyDescent="0.25">
      <c r="A68" s="6">
        <v>67</v>
      </c>
      <c r="B68" s="6" t="s">
        <v>76</v>
      </c>
      <c r="C68" s="27" t="str">
        <f t="shared" ref="C68:C91" si="2">CONCATENATE($H$2,"_", $G$2, "-"&amp;((ROW()-14+556)))</f>
        <v>0_9-610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 t="shared" si="2"/>
        <v>0_9-611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 t="shared" si="2"/>
        <v>0_9-612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 t="shared" si="2"/>
        <v>0_9-613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 t="shared" si="2"/>
        <v>0_9-614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 t="shared" si="2"/>
        <v>0_9-615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 t="shared" si="2"/>
        <v>0_9-616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 t="shared" si="2"/>
        <v>0_9-617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 t="shared" si="2"/>
        <v>0_9-618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 t="shared" si="2"/>
        <v>0_9-619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 t="shared" si="2"/>
        <v>0_9-620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 t="shared" si="2"/>
        <v>0_9-621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 t="shared" si="2"/>
        <v>0_9-622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 t="shared" si="2"/>
        <v>0_9-623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 t="shared" si="2"/>
        <v>0_9-624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 t="shared" si="2"/>
        <v>0_9-625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 t="shared" si="2"/>
        <v>0_9-626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 t="shared" si="2"/>
        <v>0_9-627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 t="shared" si="2"/>
        <v>0_9-628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 t="shared" si="2"/>
        <v>0_9-629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 t="shared" si="2"/>
        <v>0_9-630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 t="shared" si="2"/>
        <v>0_9-631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 t="shared" si="2"/>
        <v>0_9-632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 t="shared" si="2"/>
        <v>0_9-633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18-UWSIF-0_9-7</v>
      </c>
      <c r="D92" s="12" t="s">
        <v>108</v>
      </c>
      <c r="E92" s="13"/>
      <c r="F92" s="13" t="s">
        <v>120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18-UWSIF-0_9-8</v>
      </c>
      <c r="D93" s="12" t="s">
        <v>108</v>
      </c>
      <c r="E93" s="13"/>
      <c r="F93" s="13" t="s">
        <v>120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3">CONCATENATE(D94&amp;H$2,"_",$G$2&amp;"-7")</f>
        <v>17-UWSIF-0_9-7</v>
      </c>
      <c r="D94" s="12" t="s">
        <v>109</v>
      </c>
      <c r="E94" s="13"/>
      <c r="F94" s="13" t="s">
        <v>123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4">CONCATENATE(D95&amp;H$2,"_",$G$2&amp;"-8")</f>
        <v>17-UWSIF-0_9-8</v>
      </c>
      <c r="D95" s="12" t="s">
        <v>109</v>
      </c>
      <c r="E95" s="13"/>
      <c r="F95" s="13" t="s">
        <v>123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5">CONCATENATE(D96&amp;H$2,"_",$G$2&amp;"-7")</f>
        <v>06-UWSIF-0_9-7</v>
      </c>
      <c r="D96" s="12" t="s">
        <v>110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6">CONCATENATE(D97&amp;H$2,"_",$G$2&amp;"-8")</f>
        <v>06-UWSIF-0_9-8</v>
      </c>
      <c r="D97" s="12" t="s">
        <v>110</v>
      </c>
      <c r="E97" s="13"/>
      <c r="F97" s="13" t="s">
        <v>120</v>
      </c>
    </row>
  </sheetData>
  <dataValidations count="2">
    <dataValidation type="list" allowBlank="1" showInputMessage="1" showErrorMessage="1" sqref="F2:F97" xr:uid="{0EBA80A5-5DC8-4ABD-93F6-C5A2B56999D8}">
      <formula1>$I$18:$I$24</formula1>
    </dataValidation>
    <dataValidation type="list" allowBlank="1" showInputMessage="1" showErrorMessage="1" sqref="D34:D39 D62:D67 D92:D97 D4:D14" xr:uid="{FFDCC173-38E4-48D8-82F0-163D9C8C4CE8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  <ignoredErrors>
    <ignoredError sqref="C3:C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97"/>
  <sheetViews>
    <sheetView zoomScaleNormal="100" workbookViewId="0">
      <pane ySplit="1" topLeftCell="A2" activePane="bottomLeft" state="frozen"/>
      <selection pane="bottomLeft" activeCell="H34" sqref="H34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junk_1-1</v>
      </c>
      <c r="D2" s="12" t="s">
        <v>107</v>
      </c>
      <c r="E2" s="13"/>
      <c r="F2" s="13" t="s">
        <v>119</v>
      </c>
      <c r="G2" s="13">
        <v>1</v>
      </c>
      <c r="H2" s="13"/>
      <c r="I2" s="11"/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junk_1-2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NBS-120c-_1-1</v>
      </c>
      <c r="D4" s="12" t="s">
        <v>117</v>
      </c>
      <c r="E4" s="13"/>
      <c r="F4" s="13" t="s">
        <v>121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NBS-120c-_1-2</v>
      </c>
      <c r="D5" s="12" t="s">
        <v>117</v>
      </c>
      <c r="E5" s="13"/>
      <c r="F5" s="13" t="s">
        <v>121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NBS-120c-_1-3</v>
      </c>
      <c r="D6" s="12" t="s">
        <v>117</v>
      </c>
      <c r="E6" s="13"/>
      <c r="F6" s="13" t="s">
        <v>121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NBS-120c-_1-4</v>
      </c>
      <c r="D7" s="12" t="s">
        <v>117</v>
      </c>
      <c r="E7" s="13"/>
      <c r="F7" s="13" t="s">
        <v>121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NBS-120c-_1-5</v>
      </c>
      <c r="D8" s="12" t="s">
        <v>117</v>
      </c>
      <c r="E8" s="13"/>
      <c r="F8" s="13" t="s">
        <v>121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18-UWSIF-_1-1</v>
      </c>
      <c r="D9" s="12" t="s">
        <v>108</v>
      </c>
      <c r="E9" s="13"/>
      <c r="F9" s="13" t="s">
        <v>120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10" t="str">
        <f>CONCATENATE(D10&amp;H$2,"_",$G$2&amp;"-2")</f>
        <v>18-UWSIF-_1-2</v>
      </c>
      <c r="D10" s="12" t="s">
        <v>108</v>
      </c>
      <c r="E10" s="13"/>
      <c r="F10" s="13" t="s">
        <v>120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10" t="str">
        <f>CONCATENATE(D11&amp;H$2,"_",$G$2&amp;"-1")</f>
        <v>17-UWSIF-_1-1</v>
      </c>
      <c r="D11" s="12" t="s">
        <v>109</v>
      </c>
      <c r="E11" s="13"/>
      <c r="F11" s="13" t="s">
        <v>123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10" t="str">
        <f>CONCATENATE(D12&amp;H$2,"_",$G$2&amp;"-2")</f>
        <v>17-UWSIF-_1-2</v>
      </c>
      <c r="D12" s="12" t="s">
        <v>109</v>
      </c>
      <c r="E12" s="13"/>
      <c r="F12" s="13" t="s">
        <v>123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10" t="str">
        <f>CONCATENATE(D13&amp;H$2,"_",$G$2&amp;"-1")</f>
        <v>06-UWSIF-_1-1</v>
      </c>
      <c r="D13" s="12" t="s">
        <v>110</v>
      </c>
      <c r="E13" s="13"/>
      <c r="F13" s="13" t="s">
        <v>120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10" t="str">
        <f>CONCATENATE(D14&amp;H$2,"_",$G$2&amp;"-2")</f>
        <v>06-UWSIF-_1-2</v>
      </c>
      <c r="D14" s="12" t="s">
        <v>110</v>
      </c>
      <c r="E14" s="13"/>
      <c r="F14" s="13" t="s">
        <v>120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"-"&amp;((ROW()-14)))</f>
        <v>_1-1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 t="shared" ref="C16:C33" si="0">CONCATENATE($H$2,"_", $G$2, "-"&amp;((ROW()-14)))</f>
        <v>_1-2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 t="shared" si="0"/>
        <v>_1-3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 t="shared" si="0"/>
        <v>_1-4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 t="shared" si="0"/>
        <v>_1-5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 t="shared" si="0"/>
        <v>_1-6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 t="shared" si="0"/>
        <v>_1-7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 t="shared" si="0"/>
        <v>_1-8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 t="shared" si="0"/>
        <v>_1-9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 t="shared" si="0"/>
        <v>_1-10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 t="shared" si="0"/>
        <v>_1-11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 t="shared" si="0"/>
        <v>_1-12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 t="shared" si="0"/>
        <v>_1-13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 t="shared" si="0"/>
        <v>_1-14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 t="shared" si="0"/>
        <v>_1-15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 t="shared" si="0"/>
        <v>_1-16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 t="shared" si="0"/>
        <v>_1-17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 t="shared" si="0"/>
        <v>_1-18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 t="shared" si="0"/>
        <v>_1-19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18-UWSIF-_1-3</v>
      </c>
      <c r="D34" s="12" t="s">
        <v>108</v>
      </c>
      <c r="E34" s="13"/>
      <c r="F34" s="13" t="s">
        <v>120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18-UWSIF-_1-4</v>
      </c>
      <c r="D35" s="12" t="s">
        <v>108</v>
      </c>
      <c r="E35" s="13"/>
      <c r="F35" s="13" t="s">
        <v>120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17-UWSIF-_1-3</v>
      </c>
      <c r="D36" s="12" t="s">
        <v>109</v>
      </c>
      <c r="E36" s="13"/>
      <c r="F36" s="13" t="s">
        <v>123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17-UWSIF-_1-4</v>
      </c>
      <c r="D37" s="12" t="s">
        <v>109</v>
      </c>
      <c r="E37" s="13"/>
      <c r="F37" s="13" t="s">
        <v>123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06-UWSIF-_1-3</v>
      </c>
      <c r="D38" s="12" t="s">
        <v>110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06-UWSIF-_1-4</v>
      </c>
      <c r="D39" s="12" t="s">
        <v>110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"-"&amp;((ROW()-20)))</f>
        <v>_1-20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 t="shared" ref="C41:C61" si="1">CONCATENATE($H$2,"_", $G$2, "-"&amp;((ROW()-20)))</f>
        <v>_1-21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 t="shared" si="1"/>
        <v>_1-22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 t="shared" si="1"/>
        <v>_1-23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 t="shared" si="1"/>
        <v>_1-24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 t="shared" si="1"/>
        <v>_1-25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 t="shared" si="1"/>
        <v>_1-26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 t="shared" si="1"/>
        <v>_1-27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 t="shared" si="1"/>
        <v>_1-28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 t="shared" si="1"/>
        <v>_1-29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 t="shared" si="1"/>
        <v>_1-30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 t="shared" si="1"/>
        <v>_1-31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 t="shared" si="1"/>
        <v>_1-32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 t="shared" si="1"/>
        <v>_1-33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 t="shared" si="1"/>
        <v>_1-34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 t="shared" si="1"/>
        <v>_1-35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 t="shared" si="1"/>
        <v>_1-36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 t="shared" si="1"/>
        <v>_1-37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 t="shared" si="1"/>
        <v>_1-38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 t="shared" si="1"/>
        <v>_1-39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 t="shared" si="1"/>
        <v>_1-40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 t="shared" si="1"/>
        <v>_1-41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18-UWSIF-_1-5</v>
      </c>
      <c r="D62" s="12" t="s">
        <v>108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18-UWSIF-_1-6</v>
      </c>
      <c r="D63" s="12" t="s">
        <v>108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17-UWSIF-_1-5</v>
      </c>
      <c r="D64" s="12" t="s">
        <v>109</v>
      </c>
      <c r="E64" s="13"/>
      <c r="F64" s="13" t="s">
        <v>123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17-UWSIF-_1-6</v>
      </c>
      <c r="D65" s="12" t="s">
        <v>109</v>
      </c>
      <c r="E65" s="13"/>
      <c r="F65" s="13" t="s">
        <v>123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06-UWSIF-_1-5</v>
      </c>
      <c r="D66" s="12" t="s">
        <v>110</v>
      </c>
      <c r="E66" s="13"/>
      <c r="F66" s="13" t="s">
        <v>120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06-UWSIF-_1-6</v>
      </c>
      <c r="D67" s="12" t="s">
        <v>110</v>
      </c>
      <c r="E67" s="13"/>
      <c r="F67" s="13" t="s">
        <v>120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"-"&amp;((ROW()-26)))</f>
        <v>_1-42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 t="shared" ref="C69:C91" si="2">CONCATENATE($H$2,"_", $G$2, "-"&amp;((ROW()-26)))</f>
        <v>_1-43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 t="shared" si="2"/>
        <v>_1-44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 t="shared" si="2"/>
        <v>_1-45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 t="shared" si="2"/>
        <v>_1-46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 t="shared" si="2"/>
        <v>_1-47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 t="shared" si="2"/>
        <v>_1-48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 t="shared" si="2"/>
        <v>_1-49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 t="shared" si="2"/>
        <v>_1-50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 t="shared" si="2"/>
        <v>_1-51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 t="shared" si="2"/>
        <v>_1-52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 t="shared" si="2"/>
        <v>_1-53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 t="shared" si="2"/>
        <v>_1-54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 t="shared" si="2"/>
        <v>_1-55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 t="shared" si="2"/>
        <v>_1-56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 t="shared" si="2"/>
        <v>_1-57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 t="shared" si="2"/>
        <v>_1-58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 t="shared" si="2"/>
        <v>_1-59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 t="shared" si="2"/>
        <v>_1-60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 t="shared" si="2"/>
        <v>_1-61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 t="shared" si="2"/>
        <v>_1-62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 t="shared" si="2"/>
        <v>_1-63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 t="shared" si="2"/>
        <v>_1-64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 t="shared" si="2"/>
        <v>_1-65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18-UWSIF-_1-7</v>
      </c>
      <c r="D92" s="12" t="s">
        <v>108</v>
      </c>
      <c r="E92" s="13"/>
      <c r="F92" s="13" t="s">
        <v>120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18-UWSIF-_1-8</v>
      </c>
      <c r="D93" s="12" t="s">
        <v>108</v>
      </c>
      <c r="E93" s="13"/>
      <c r="F93" s="13" t="s">
        <v>120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3">CONCATENATE(D94&amp;H$2,"_",$G$2&amp;"-7")</f>
        <v>17-UWSIF-_1-7</v>
      </c>
      <c r="D94" s="12" t="s">
        <v>109</v>
      </c>
      <c r="E94" s="13"/>
      <c r="F94" s="13" t="s">
        <v>123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4">CONCATENATE(D95&amp;H$2,"_",$G$2&amp;"-8")</f>
        <v>17-UWSIF-_1-8</v>
      </c>
      <c r="D95" s="12" t="s">
        <v>109</v>
      </c>
      <c r="E95" s="13"/>
      <c r="F95" s="13" t="s">
        <v>123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5">CONCATENATE(D96&amp;H$2,"_",$G$2&amp;"-7")</f>
        <v>06-UWSIF-_1-7</v>
      </c>
      <c r="D96" s="12" t="s">
        <v>110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6">CONCATENATE(D97&amp;H$2,"_",$G$2&amp;"-8")</f>
        <v>06-UWSIF-_1-8</v>
      </c>
      <c r="D97" s="12" t="s">
        <v>110</v>
      </c>
      <c r="E97" s="13"/>
      <c r="F97" s="13" t="s">
        <v>120</v>
      </c>
    </row>
  </sheetData>
  <dataValidations count="2">
    <dataValidation type="list" allowBlank="1" showInputMessage="1" showErrorMessage="1" sqref="D34:D39 D62:D67 D92:D97 D4:D14" xr:uid="{00000000-0002-0000-0100-000000000000}">
      <formula1>$H$18:$H$27</formula1>
    </dataValidation>
    <dataValidation type="list" allowBlank="1" showInputMessage="1" showErrorMessage="1" sqref="F2:F97" xr:uid="{40CF24B4-C5CF-4C1E-8FF1-81FC5ABEEC07}">
      <formula1>$I$18:$I$24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  <ignoredErrors>
    <ignoredError sqref="C3:C12 C93:C96 C63:C65 C35:C37 C13:C14 C38:C39 C66:C67 C97 C34 C62 C9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97"/>
  <sheetViews>
    <sheetView zoomScaleNormal="100" workbookViewId="0">
      <pane ySplit="1" topLeftCell="A2" activePane="bottomLeft" state="frozen"/>
      <selection activeCell="H34" sqref="H34"/>
      <selection pane="bottomLeft" activeCell="G3" sqref="G3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junk0_2-1</v>
      </c>
      <c r="D2" s="12" t="s">
        <v>107</v>
      </c>
      <c r="E2" s="13"/>
      <c r="F2" s="13" t="s">
        <v>119</v>
      </c>
      <c r="G2" s="13">
        <v>2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junk0_2-2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NBS-120c-0_2-1</v>
      </c>
      <c r="D4" s="12" t="s">
        <v>117</v>
      </c>
      <c r="E4" s="13"/>
      <c r="F4" s="13" t="s">
        <v>121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NBS-120c-0_2-2</v>
      </c>
      <c r="D5" s="12" t="s">
        <v>117</v>
      </c>
      <c r="E5" s="13"/>
      <c r="F5" s="13" t="s">
        <v>121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NBS-120c-0_2-3</v>
      </c>
      <c r="D6" s="12" t="s">
        <v>117</v>
      </c>
      <c r="E6" s="13"/>
      <c r="F6" s="13" t="s">
        <v>121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NBS-120c-0_2-4</v>
      </c>
      <c r="D7" s="12" t="s">
        <v>117</v>
      </c>
      <c r="E7" s="13"/>
      <c r="F7" s="13" t="s">
        <v>121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NBS-120c-0_2-5</v>
      </c>
      <c r="D8" s="12" t="s">
        <v>117</v>
      </c>
      <c r="E8" s="13"/>
      <c r="F8" s="13" t="s">
        <v>121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18-UWSIF-0_2-1</v>
      </c>
      <c r="D9" s="12" t="s">
        <v>108</v>
      </c>
      <c r="E9" s="13"/>
      <c r="F9" s="13" t="s">
        <v>120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10" t="str">
        <f>CONCATENATE(D10&amp;H$2,"_",$G$2&amp;"-2")</f>
        <v>18-UWSIF-0_2-2</v>
      </c>
      <c r="D10" s="12" t="s">
        <v>108</v>
      </c>
      <c r="E10" s="13"/>
      <c r="F10" s="13" t="s">
        <v>120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10" t="str">
        <f>CONCATENATE(D11&amp;H$2,"_",$G$2&amp;"-1")</f>
        <v>17-UWSIF-0_2-1</v>
      </c>
      <c r="D11" s="12" t="s">
        <v>109</v>
      </c>
      <c r="E11" s="13"/>
      <c r="F11" s="13" t="s">
        <v>123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10" t="str">
        <f>CONCATENATE(D12&amp;H$2,"_",$G$2&amp;"-2")</f>
        <v>17-UWSIF-0_2-2</v>
      </c>
      <c r="D12" s="12" t="s">
        <v>109</v>
      </c>
      <c r="E12" s="13"/>
      <c r="F12" s="13" t="s">
        <v>123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10" t="str">
        <f>CONCATENATE(D13&amp;H$2,"_",$G$2&amp;"-1")</f>
        <v>06-UWSIF-0_2-1</v>
      </c>
      <c r="D13" s="12" t="s">
        <v>110</v>
      </c>
      <c r="E13" s="13"/>
      <c r="F13" s="13" t="s">
        <v>120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10" t="str">
        <f>CONCATENATE(D14&amp;H$2,"_",$G$2&amp;"-2")</f>
        <v>06-UWSIF-0_2-2</v>
      </c>
      <c r="D14" s="12" t="s">
        <v>110</v>
      </c>
      <c r="E14" s="13"/>
      <c r="F14" s="13" t="s">
        <v>120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"-"&amp;((ROW()-14+65)))</f>
        <v>0_2-66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 t="shared" ref="C16:C33" si="0">CONCATENATE($H$2,"_", $G$2, "-"&amp;((ROW()-14+65)))</f>
        <v>0_2-67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 t="shared" si="0"/>
        <v>0_2-68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 t="shared" si="0"/>
        <v>0_2-69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 t="shared" si="0"/>
        <v>0_2-70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 t="shared" si="0"/>
        <v>0_2-71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 t="shared" si="0"/>
        <v>0_2-72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 t="shared" si="0"/>
        <v>0_2-73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 t="shared" si="0"/>
        <v>0_2-74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 t="shared" si="0"/>
        <v>0_2-75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 t="shared" si="0"/>
        <v>0_2-76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 t="shared" si="0"/>
        <v>0_2-77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 t="shared" si="0"/>
        <v>0_2-78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 t="shared" si="0"/>
        <v>0_2-79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 t="shared" si="0"/>
        <v>0_2-80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 t="shared" si="0"/>
        <v>0_2-81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 t="shared" si="0"/>
        <v>0_2-82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 t="shared" si="0"/>
        <v>0_2-83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 t="shared" si="0"/>
        <v>0_2-84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18-UWSIF-0_2-3</v>
      </c>
      <c r="D34" s="12" t="s">
        <v>108</v>
      </c>
      <c r="E34" s="13"/>
      <c r="F34" s="13" t="s">
        <v>120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18-UWSIF-0_2-4</v>
      </c>
      <c r="D35" s="12" t="s">
        <v>108</v>
      </c>
      <c r="E35" s="13"/>
      <c r="F35" s="13" t="s">
        <v>120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17-UWSIF-0_2-3</v>
      </c>
      <c r="D36" s="12" t="s">
        <v>109</v>
      </c>
      <c r="E36" s="13"/>
      <c r="F36" s="13" t="s">
        <v>123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17-UWSIF-0_2-4</v>
      </c>
      <c r="D37" s="12" t="s">
        <v>109</v>
      </c>
      <c r="E37" s="13"/>
      <c r="F37" s="13" t="s">
        <v>123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06-UWSIF-0_2-3</v>
      </c>
      <c r="D38" s="12" t="s">
        <v>110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06-UWSIF-0_2-4</v>
      </c>
      <c r="D39" s="12" t="s">
        <v>110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"-"&amp;((ROW()-20+65)))</f>
        <v>0_2-85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 t="shared" ref="C41:C61" si="1">CONCATENATE($H$2,"_", $G$2, "-"&amp;((ROW()-20+65)))</f>
        <v>0_2-86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 t="shared" si="1"/>
        <v>0_2-87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 t="shared" si="1"/>
        <v>0_2-88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 t="shared" si="1"/>
        <v>0_2-89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 t="shared" si="1"/>
        <v>0_2-90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 t="shared" si="1"/>
        <v>0_2-91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 t="shared" si="1"/>
        <v>0_2-92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 t="shared" si="1"/>
        <v>0_2-93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 t="shared" si="1"/>
        <v>0_2-94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 t="shared" si="1"/>
        <v>0_2-95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 t="shared" si="1"/>
        <v>0_2-96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 t="shared" si="1"/>
        <v>0_2-97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 t="shared" si="1"/>
        <v>0_2-98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 t="shared" si="1"/>
        <v>0_2-99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 t="shared" si="1"/>
        <v>0_2-100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 t="shared" si="1"/>
        <v>0_2-101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 t="shared" si="1"/>
        <v>0_2-102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 t="shared" si="1"/>
        <v>0_2-103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 t="shared" si="1"/>
        <v>0_2-104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 t="shared" si="1"/>
        <v>0_2-105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 t="shared" si="1"/>
        <v>0_2-106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18-UWSIF-0_2-5</v>
      </c>
      <c r="D62" s="12" t="s">
        <v>108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18-UWSIF-0_2-6</v>
      </c>
      <c r="D63" s="12" t="s">
        <v>108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17-UWSIF-0_2-5</v>
      </c>
      <c r="D64" s="12" t="s">
        <v>109</v>
      </c>
      <c r="E64" s="13"/>
      <c r="F64" s="13" t="s">
        <v>123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17-UWSIF-0_2-6</v>
      </c>
      <c r="D65" s="12" t="s">
        <v>109</v>
      </c>
      <c r="E65" s="13"/>
      <c r="F65" s="13" t="s">
        <v>123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06-UWSIF-0_2-5</v>
      </c>
      <c r="D66" s="12" t="s">
        <v>110</v>
      </c>
      <c r="E66" s="13"/>
      <c r="F66" s="13" t="s">
        <v>120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06-UWSIF-0_2-6</v>
      </c>
      <c r="D67" s="12" t="s">
        <v>110</v>
      </c>
      <c r="E67" s="13"/>
      <c r="F67" s="13" t="s">
        <v>120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"-"&amp;((ROW()-26+65)))</f>
        <v>0_2-107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 t="shared" ref="C69:C91" si="2">CONCATENATE($H$2,"_", $G$2, "-"&amp;((ROW()-26+65)))</f>
        <v>0_2-108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 t="shared" si="2"/>
        <v>0_2-109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 t="shared" si="2"/>
        <v>0_2-110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 t="shared" si="2"/>
        <v>0_2-111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 t="shared" si="2"/>
        <v>0_2-112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 t="shared" si="2"/>
        <v>0_2-113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 t="shared" si="2"/>
        <v>0_2-114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 t="shared" si="2"/>
        <v>0_2-115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 t="shared" si="2"/>
        <v>0_2-116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 t="shared" si="2"/>
        <v>0_2-117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 t="shared" si="2"/>
        <v>0_2-118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 t="shared" si="2"/>
        <v>0_2-119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 t="shared" si="2"/>
        <v>0_2-120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 t="shared" si="2"/>
        <v>0_2-121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 t="shared" si="2"/>
        <v>0_2-122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 t="shared" si="2"/>
        <v>0_2-123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 t="shared" si="2"/>
        <v>0_2-124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 t="shared" si="2"/>
        <v>0_2-125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 t="shared" si="2"/>
        <v>0_2-126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 t="shared" si="2"/>
        <v>0_2-127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 t="shared" si="2"/>
        <v>0_2-128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 t="shared" si="2"/>
        <v>0_2-129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 t="shared" si="2"/>
        <v>0_2-130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18-UWSIF-0_2-7</v>
      </c>
      <c r="D92" s="12" t="s">
        <v>108</v>
      </c>
      <c r="E92" s="13"/>
      <c r="F92" s="13" t="s">
        <v>120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18-UWSIF-0_2-8</v>
      </c>
      <c r="D93" s="12" t="s">
        <v>108</v>
      </c>
      <c r="E93" s="13"/>
      <c r="F93" s="13" t="s">
        <v>120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3">CONCATENATE(D94&amp;H$2,"_",$G$2&amp;"-7")</f>
        <v>17-UWSIF-0_2-7</v>
      </c>
      <c r="D94" s="12" t="s">
        <v>109</v>
      </c>
      <c r="E94" s="13"/>
      <c r="F94" s="13" t="s">
        <v>123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4">CONCATENATE(D95&amp;H$2,"_",$G$2&amp;"-8")</f>
        <v>17-UWSIF-0_2-8</v>
      </c>
      <c r="D95" s="12" t="s">
        <v>109</v>
      </c>
      <c r="E95" s="13"/>
      <c r="F95" s="13" t="s">
        <v>123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5">CONCATENATE(D96&amp;H$2,"_",$G$2&amp;"-7")</f>
        <v>06-UWSIF-0_2-7</v>
      </c>
      <c r="D96" s="12" t="s">
        <v>110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6">CONCATENATE(D97&amp;H$2,"_",$G$2&amp;"-8")</f>
        <v>06-UWSIF-0_2-8</v>
      </c>
      <c r="D97" s="12" t="s">
        <v>110</v>
      </c>
      <c r="E97" s="13"/>
      <c r="F97" s="13" t="s">
        <v>120</v>
      </c>
    </row>
  </sheetData>
  <dataValidations count="2">
    <dataValidation type="list" allowBlank="1" showInputMessage="1" showErrorMessage="1" sqref="F2:F97" xr:uid="{7757739A-700F-4F9D-A9D1-765EE53AD9CF}">
      <formula1>$I$18:$I$24</formula1>
    </dataValidation>
    <dataValidation type="list" allowBlank="1" showInputMessage="1" showErrorMessage="1" sqref="D34:D39 D62:D67 D92:D97 D4:D14" xr:uid="{7D82AC0A-3D5B-4952-AB68-690E054A3721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  <ignoredErrors>
    <ignoredError sqref="C3:C9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97"/>
  <sheetViews>
    <sheetView zoomScaleNormal="100" workbookViewId="0">
      <pane ySplit="1" topLeftCell="A2" activePane="bottomLeft" state="frozen"/>
      <selection activeCell="I39" sqref="I39"/>
      <selection pane="bottomLeft" activeCell="G3" sqref="G3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junk0_3-1</v>
      </c>
      <c r="D2" s="12" t="s">
        <v>107</v>
      </c>
      <c r="E2" s="13"/>
      <c r="F2" s="13" t="s">
        <v>119</v>
      </c>
      <c r="G2" s="13">
        <v>3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junk0_3-2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NBS-120c-0_3-1</v>
      </c>
      <c r="D4" s="12" t="s">
        <v>117</v>
      </c>
      <c r="E4" s="13"/>
      <c r="F4" s="13" t="s">
        <v>121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NBS-120c-0_3-2</v>
      </c>
      <c r="D5" s="12" t="s">
        <v>117</v>
      </c>
      <c r="E5" s="13"/>
      <c r="F5" s="13" t="s">
        <v>121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NBS-120c-0_3-3</v>
      </c>
      <c r="D6" s="12" t="s">
        <v>117</v>
      </c>
      <c r="E6" s="13"/>
      <c r="F6" s="13" t="s">
        <v>121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NBS-120c-0_3-4</v>
      </c>
      <c r="D7" s="12" t="s">
        <v>117</v>
      </c>
      <c r="E7" s="13"/>
      <c r="F7" s="13" t="s">
        <v>121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NBS-120c-0_3-5</v>
      </c>
      <c r="D8" s="12" t="s">
        <v>117</v>
      </c>
      <c r="E8" s="13"/>
      <c r="F8" s="13" t="s">
        <v>121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18-UWSIF-0_3-1</v>
      </c>
      <c r="D9" s="12" t="s">
        <v>108</v>
      </c>
      <c r="E9" s="13"/>
      <c r="F9" s="13" t="s">
        <v>120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10" t="str">
        <f>CONCATENATE(D10&amp;H$2,"_",$G$2&amp;"-2")</f>
        <v>18-UWSIF-0_3-2</v>
      </c>
      <c r="D10" s="12" t="s">
        <v>108</v>
      </c>
      <c r="E10" s="13"/>
      <c r="F10" s="13" t="s">
        <v>120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10" t="str">
        <f>CONCATENATE(D11&amp;H$2,"_",$G$2&amp;"-1")</f>
        <v>17-UWSIF-0_3-1</v>
      </c>
      <c r="D11" s="12" t="s">
        <v>109</v>
      </c>
      <c r="E11" s="13"/>
      <c r="F11" s="13" t="s">
        <v>123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10" t="str">
        <f>CONCATENATE(D12&amp;H$2,"_",$G$2&amp;"-2")</f>
        <v>17-UWSIF-0_3-2</v>
      </c>
      <c r="D12" s="12" t="s">
        <v>109</v>
      </c>
      <c r="E12" s="13"/>
      <c r="F12" s="13" t="s">
        <v>123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10" t="str">
        <f>CONCATENATE(D13&amp;H$2,"_",$G$2&amp;"-1")</f>
        <v>06-UWSIF-0_3-1</v>
      </c>
      <c r="D13" s="12" t="s">
        <v>110</v>
      </c>
      <c r="E13" s="13"/>
      <c r="F13" s="13" t="s">
        <v>120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10" t="str">
        <f>CONCATENATE(D14&amp;H$2,"_",$G$2&amp;"-2")</f>
        <v>06-UWSIF-0_3-2</v>
      </c>
      <c r="D14" s="12" t="s">
        <v>110</v>
      </c>
      <c r="E14" s="13"/>
      <c r="F14" s="13" t="s">
        <v>120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"-"&amp;((ROW()-14)+130))</f>
        <v>0_3-131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 t="shared" ref="C16:C33" si="0">CONCATENATE($H$2,"_", $G$2, "-"&amp;((ROW()-14)+130))</f>
        <v>0_3-132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 t="shared" si="0"/>
        <v>0_3-133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 t="shared" si="0"/>
        <v>0_3-134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 t="shared" si="0"/>
        <v>0_3-135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 t="shared" si="0"/>
        <v>0_3-136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 t="shared" si="0"/>
        <v>0_3-137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 t="shared" si="0"/>
        <v>0_3-138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 t="shared" si="0"/>
        <v>0_3-139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 t="shared" si="0"/>
        <v>0_3-140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 t="shared" si="0"/>
        <v>0_3-141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 t="shared" si="0"/>
        <v>0_3-142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 t="shared" si="0"/>
        <v>0_3-143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 t="shared" si="0"/>
        <v>0_3-144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 t="shared" si="0"/>
        <v>0_3-145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 t="shared" si="0"/>
        <v>0_3-146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 t="shared" si="0"/>
        <v>0_3-147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 t="shared" si="0"/>
        <v>0_3-148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 t="shared" si="0"/>
        <v>0_3-149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18-UWSIF-0_3-3</v>
      </c>
      <c r="D34" s="12" t="s">
        <v>108</v>
      </c>
      <c r="E34" s="13"/>
      <c r="F34" s="13" t="s">
        <v>120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18-UWSIF-0_3-4</v>
      </c>
      <c r="D35" s="12" t="s">
        <v>108</v>
      </c>
      <c r="E35" s="13"/>
      <c r="F35" s="13" t="s">
        <v>120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17-UWSIF-0_3-3</v>
      </c>
      <c r="D36" s="12" t="s">
        <v>109</v>
      </c>
      <c r="E36" s="13"/>
      <c r="F36" s="13" t="s">
        <v>123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17-UWSIF-0_3-4</v>
      </c>
      <c r="D37" s="12" t="s">
        <v>109</v>
      </c>
      <c r="E37" s="13"/>
      <c r="F37" s="13" t="s">
        <v>123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06-UWSIF-0_3-3</v>
      </c>
      <c r="D38" s="12" t="s">
        <v>110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06-UWSIF-0_3-4</v>
      </c>
      <c r="D39" s="12" t="s">
        <v>110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"-"&amp;((ROW()-20+130)))</f>
        <v>0_3-150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 t="shared" ref="C41:C61" si="1">CONCATENATE($H$2,"_", $G$2, "-"&amp;((ROW()-20+130)))</f>
        <v>0_3-151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 t="shared" si="1"/>
        <v>0_3-152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 t="shared" si="1"/>
        <v>0_3-153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 t="shared" si="1"/>
        <v>0_3-154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 t="shared" si="1"/>
        <v>0_3-155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 t="shared" si="1"/>
        <v>0_3-156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 t="shared" si="1"/>
        <v>0_3-157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 t="shared" si="1"/>
        <v>0_3-158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 t="shared" si="1"/>
        <v>0_3-159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 t="shared" si="1"/>
        <v>0_3-160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 t="shared" si="1"/>
        <v>0_3-161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 t="shared" si="1"/>
        <v>0_3-162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 t="shared" si="1"/>
        <v>0_3-163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 t="shared" si="1"/>
        <v>0_3-164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 t="shared" si="1"/>
        <v>0_3-165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 t="shared" si="1"/>
        <v>0_3-166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 t="shared" si="1"/>
        <v>0_3-167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 t="shared" si="1"/>
        <v>0_3-168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 t="shared" si="1"/>
        <v>0_3-169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 t="shared" si="1"/>
        <v>0_3-170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 t="shared" si="1"/>
        <v>0_3-171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18-UWSIF-0_3-5</v>
      </c>
      <c r="D62" s="12" t="s">
        <v>108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18-UWSIF-0_3-6</v>
      </c>
      <c r="D63" s="12" t="s">
        <v>108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17-UWSIF-0_3-5</v>
      </c>
      <c r="D64" s="12" t="s">
        <v>109</v>
      </c>
      <c r="E64" s="13"/>
      <c r="F64" s="13" t="s">
        <v>123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17-UWSIF-0_3-6</v>
      </c>
      <c r="D65" s="12" t="s">
        <v>109</v>
      </c>
      <c r="E65" s="13"/>
      <c r="F65" s="13" t="s">
        <v>123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06-UWSIF-0_3-5</v>
      </c>
      <c r="D66" s="12" t="s">
        <v>110</v>
      </c>
      <c r="E66" s="13"/>
      <c r="F66" s="13" t="s">
        <v>120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06-UWSIF-0_3-6</v>
      </c>
      <c r="D67" s="12" t="s">
        <v>110</v>
      </c>
      <c r="E67" s="13"/>
      <c r="F67" s="13" t="s">
        <v>120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"-"&amp;((ROW()-26+130)))</f>
        <v>0_3-172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 t="shared" ref="C69:C91" si="2">CONCATENATE($H$2,"_", $G$2, "-"&amp;((ROW()-26+130)))</f>
        <v>0_3-173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 t="shared" si="2"/>
        <v>0_3-174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 t="shared" si="2"/>
        <v>0_3-175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 t="shared" si="2"/>
        <v>0_3-176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 t="shared" si="2"/>
        <v>0_3-177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 t="shared" si="2"/>
        <v>0_3-178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 t="shared" si="2"/>
        <v>0_3-179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 t="shared" si="2"/>
        <v>0_3-180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 t="shared" si="2"/>
        <v>0_3-181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 t="shared" si="2"/>
        <v>0_3-182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 t="shared" si="2"/>
        <v>0_3-183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 t="shared" si="2"/>
        <v>0_3-184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 t="shared" si="2"/>
        <v>0_3-185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 t="shared" si="2"/>
        <v>0_3-186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 t="shared" si="2"/>
        <v>0_3-187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 t="shared" si="2"/>
        <v>0_3-188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 t="shared" si="2"/>
        <v>0_3-189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 t="shared" si="2"/>
        <v>0_3-190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 t="shared" si="2"/>
        <v>0_3-191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 t="shared" si="2"/>
        <v>0_3-192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 t="shared" si="2"/>
        <v>0_3-193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 t="shared" si="2"/>
        <v>0_3-194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 t="shared" si="2"/>
        <v>0_3-195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18-UWSIF-0_3-7</v>
      </c>
      <c r="D92" s="12" t="s">
        <v>108</v>
      </c>
      <c r="E92" s="13"/>
      <c r="F92" s="13" t="s">
        <v>120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18-UWSIF-0_3-8</v>
      </c>
      <c r="D93" s="12" t="s">
        <v>108</v>
      </c>
      <c r="E93" s="13"/>
      <c r="F93" s="13" t="s">
        <v>120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3">CONCATENATE(D94&amp;H$2,"_",$G$2&amp;"-7")</f>
        <v>17-UWSIF-0_3-7</v>
      </c>
      <c r="D94" s="12" t="s">
        <v>109</v>
      </c>
      <c r="E94" s="13"/>
      <c r="F94" s="13" t="s">
        <v>123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4">CONCATENATE(D95&amp;H$2,"_",$G$2&amp;"-8")</f>
        <v>17-UWSIF-0_3-8</v>
      </c>
      <c r="D95" s="12" t="s">
        <v>109</v>
      </c>
      <c r="E95" s="13"/>
      <c r="F95" s="13" t="s">
        <v>123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5">CONCATENATE(D96&amp;H$2,"_",$G$2&amp;"-7")</f>
        <v>06-UWSIF-0_3-7</v>
      </c>
      <c r="D96" s="12" t="s">
        <v>110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6">CONCATENATE(D97&amp;H$2,"_",$G$2&amp;"-8")</f>
        <v>06-UWSIF-0_3-8</v>
      </c>
      <c r="D97" s="12" t="s">
        <v>110</v>
      </c>
      <c r="E97" s="13"/>
      <c r="F97" s="13" t="s">
        <v>120</v>
      </c>
    </row>
  </sheetData>
  <dataValidations count="2">
    <dataValidation type="list" allowBlank="1" showInputMessage="1" showErrorMessage="1" sqref="F2:F97" xr:uid="{4A704F70-C509-46FE-A8A1-D615D11A115B}">
      <formula1>$I$18:$I$24</formula1>
    </dataValidation>
    <dataValidation type="list" allowBlank="1" showInputMessage="1" showErrorMessage="1" sqref="D34:D39 D62:D67 D92:D97 D4:D14" xr:uid="{D41934D9-D249-4329-A7F7-9F78D4D304A2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  <ignoredErrors>
    <ignoredError sqref="C3:C9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97"/>
  <sheetViews>
    <sheetView zoomScaleNormal="100" workbookViewId="0">
      <pane ySplit="1" topLeftCell="A2" activePane="bottomLeft" state="frozen"/>
      <selection activeCell="H42" sqref="H42"/>
      <selection pane="bottomLeft" activeCell="G3" sqref="G3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junk0_4-1</v>
      </c>
      <c r="D2" s="12" t="s">
        <v>107</v>
      </c>
      <c r="E2" s="13"/>
      <c r="F2" s="13" t="s">
        <v>119</v>
      </c>
      <c r="G2" s="13">
        <v>4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junk0_4-2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NBS-120c-0_4-1</v>
      </c>
      <c r="D4" s="12" t="s">
        <v>117</v>
      </c>
      <c r="E4" s="13"/>
      <c r="F4" s="13" t="s">
        <v>121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NBS-120c-0_4-2</v>
      </c>
      <c r="D5" s="12" t="s">
        <v>117</v>
      </c>
      <c r="E5" s="13"/>
      <c r="F5" s="13" t="s">
        <v>121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NBS-120c-0_4-3</v>
      </c>
      <c r="D6" s="12" t="s">
        <v>117</v>
      </c>
      <c r="E6" s="13"/>
      <c r="F6" s="13" t="s">
        <v>121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NBS-120c-0_4-4</v>
      </c>
      <c r="D7" s="12" t="s">
        <v>117</v>
      </c>
      <c r="E7" s="13"/>
      <c r="F7" s="13" t="s">
        <v>121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NBS-120c-0_4-5</v>
      </c>
      <c r="D8" s="12" t="s">
        <v>117</v>
      </c>
      <c r="E8" s="13"/>
      <c r="F8" s="13" t="s">
        <v>121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18-UWSIF-0_4-1</v>
      </c>
      <c r="D9" s="12" t="s">
        <v>108</v>
      </c>
      <c r="E9" s="13"/>
      <c r="F9" s="13" t="s">
        <v>120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10" t="str">
        <f>CONCATENATE(D10&amp;H$2,"_",$G$2&amp;"-2")</f>
        <v>18-UWSIF-0_4-2</v>
      </c>
      <c r="D10" s="12" t="s">
        <v>108</v>
      </c>
      <c r="E10" s="13"/>
      <c r="F10" s="13" t="s">
        <v>120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10" t="str">
        <f>CONCATENATE(D11&amp;H$2,"_",$G$2&amp;"-1")</f>
        <v>17-UWSIF-0_4-1</v>
      </c>
      <c r="D11" s="12" t="s">
        <v>109</v>
      </c>
      <c r="E11" s="13"/>
      <c r="F11" s="13" t="s">
        <v>123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10" t="str">
        <f>CONCATENATE(D12&amp;H$2,"_",$G$2&amp;"-2")</f>
        <v>17-UWSIF-0_4-2</v>
      </c>
      <c r="D12" s="12" t="s">
        <v>109</v>
      </c>
      <c r="E12" s="13"/>
      <c r="F12" s="13" t="s">
        <v>123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10" t="str">
        <f>CONCATENATE(D13&amp;H$2,"_",$G$2&amp;"-1")</f>
        <v>06-UWSIF-0_4-1</v>
      </c>
      <c r="D13" s="12" t="s">
        <v>110</v>
      </c>
      <c r="E13" s="13"/>
      <c r="F13" s="13" t="s">
        <v>120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10" t="str">
        <f>CONCATENATE(D14&amp;H$2,"_",$G$2&amp;"-2")</f>
        <v>06-UWSIF-0_4-2</v>
      </c>
      <c r="D14" s="12" t="s">
        <v>110</v>
      </c>
      <c r="E14" s="13"/>
      <c r="F14" s="13" t="s">
        <v>120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"-"&amp;((ROW()-14+195)))</f>
        <v>0_4-196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 t="shared" ref="C16:C33" si="0">CONCATENATE($H$2,"_", $G$2, "-"&amp;((ROW()-14+195)))</f>
        <v>0_4-197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 t="shared" si="0"/>
        <v>0_4-198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 t="shared" si="0"/>
        <v>0_4-199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 t="shared" si="0"/>
        <v>0_4-200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 t="shared" si="0"/>
        <v>0_4-201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 t="shared" si="0"/>
        <v>0_4-202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 t="shared" si="0"/>
        <v>0_4-203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 t="shared" si="0"/>
        <v>0_4-204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 t="shared" si="0"/>
        <v>0_4-205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 t="shared" si="0"/>
        <v>0_4-206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 t="shared" si="0"/>
        <v>0_4-207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 t="shared" si="0"/>
        <v>0_4-208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 t="shared" si="0"/>
        <v>0_4-209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 t="shared" si="0"/>
        <v>0_4-210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 t="shared" si="0"/>
        <v>0_4-211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 t="shared" si="0"/>
        <v>0_4-212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 t="shared" si="0"/>
        <v>0_4-213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 t="shared" si="0"/>
        <v>0_4-214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18-UWSIF-0_4-3</v>
      </c>
      <c r="D34" s="12" t="s">
        <v>108</v>
      </c>
      <c r="E34" s="13"/>
      <c r="F34" s="13" t="s">
        <v>120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18-UWSIF-0_4-4</v>
      </c>
      <c r="D35" s="12" t="s">
        <v>108</v>
      </c>
      <c r="E35" s="13"/>
      <c r="F35" s="13" t="s">
        <v>120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17-UWSIF-0_4-3</v>
      </c>
      <c r="D36" s="12" t="s">
        <v>109</v>
      </c>
      <c r="E36" s="13"/>
      <c r="F36" s="13" t="s">
        <v>123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17-UWSIF-0_4-4</v>
      </c>
      <c r="D37" s="12" t="s">
        <v>109</v>
      </c>
      <c r="E37" s="13"/>
      <c r="F37" s="13" t="s">
        <v>123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06-UWSIF-0_4-3</v>
      </c>
      <c r="D38" s="12" t="s">
        <v>110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06-UWSIF-0_4-4</v>
      </c>
      <c r="D39" s="12" t="s">
        <v>110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"-"&amp;((ROW()-20+195)))</f>
        <v>0_4-215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 t="shared" ref="C41:C61" si="1">CONCATENATE($H$2,"_", $G$2, "-"&amp;((ROW()-20+195)))</f>
        <v>0_4-216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 t="shared" si="1"/>
        <v>0_4-217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 t="shared" si="1"/>
        <v>0_4-218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 t="shared" si="1"/>
        <v>0_4-219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 t="shared" si="1"/>
        <v>0_4-220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 t="shared" si="1"/>
        <v>0_4-221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 t="shared" si="1"/>
        <v>0_4-222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 t="shared" si="1"/>
        <v>0_4-223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 t="shared" si="1"/>
        <v>0_4-224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 t="shared" si="1"/>
        <v>0_4-225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 t="shared" si="1"/>
        <v>0_4-226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 t="shared" si="1"/>
        <v>0_4-227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 t="shared" si="1"/>
        <v>0_4-228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 t="shared" si="1"/>
        <v>0_4-229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 t="shared" si="1"/>
        <v>0_4-230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 t="shared" si="1"/>
        <v>0_4-231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 t="shared" si="1"/>
        <v>0_4-232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 t="shared" si="1"/>
        <v>0_4-233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 t="shared" si="1"/>
        <v>0_4-234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 t="shared" si="1"/>
        <v>0_4-235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 t="shared" si="1"/>
        <v>0_4-236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18-UWSIF-0_4-5</v>
      </c>
      <c r="D62" s="12" t="s">
        <v>108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18-UWSIF-0_4-6</v>
      </c>
      <c r="D63" s="12" t="s">
        <v>108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17-UWSIF-0_4-5</v>
      </c>
      <c r="D64" s="12" t="s">
        <v>109</v>
      </c>
      <c r="E64" s="13"/>
      <c r="F64" s="13" t="s">
        <v>123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17-UWSIF-0_4-6</v>
      </c>
      <c r="D65" s="12" t="s">
        <v>109</v>
      </c>
      <c r="E65" s="13"/>
      <c r="F65" s="13" t="s">
        <v>123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06-UWSIF-0_4-5</v>
      </c>
      <c r="D66" s="12" t="s">
        <v>110</v>
      </c>
      <c r="E66" s="13"/>
      <c r="F66" s="13" t="s">
        <v>120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06-UWSIF-0_4-6</v>
      </c>
      <c r="D67" s="12" t="s">
        <v>110</v>
      </c>
      <c r="E67" s="13"/>
      <c r="F67" s="13" t="s">
        <v>120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"-"&amp;((ROW()-26+195)))</f>
        <v>0_4-237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 t="shared" ref="C69:C91" si="2">CONCATENATE($H$2,"_", $G$2, "-"&amp;((ROW()-26+195)))</f>
        <v>0_4-238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 t="shared" si="2"/>
        <v>0_4-239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 t="shared" si="2"/>
        <v>0_4-240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 t="shared" si="2"/>
        <v>0_4-241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 t="shared" si="2"/>
        <v>0_4-242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 t="shared" si="2"/>
        <v>0_4-243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 t="shared" si="2"/>
        <v>0_4-244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 t="shared" si="2"/>
        <v>0_4-245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 t="shared" si="2"/>
        <v>0_4-246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 t="shared" si="2"/>
        <v>0_4-247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 t="shared" si="2"/>
        <v>0_4-248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 t="shared" si="2"/>
        <v>0_4-249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 t="shared" si="2"/>
        <v>0_4-250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 t="shared" si="2"/>
        <v>0_4-251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 t="shared" si="2"/>
        <v>0_4-252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 t="shared" si="2"/>
        <v>0_4-253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 t="shared" si="2"/>
        <v>0_4-254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 t="shared" si="2"/>
        <v>0_4-255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 t="shared" si="2"/>
        <v>0_4-256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 t="shared" si="2"/>
        <v>0_4-257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 t="shared" si="2"/>
        <v>0_4-258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 t="shared" si="2"/>
        <v>0_4-259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 t="shared" si="2"/>
        <v>0_4-260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18-UWSIF-0_4-7</v>
      </c>
      <c r="D92" s="12" t="s">
        <v>108</v>
      </c>
      <c r="E92" s="13"/>
      <c r="F92" s="13" t="s">
        <v>120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18-UWSIF-0_4-8</v>
      </c>
      <c r="D93" s="12" t="s">
        <v>108</v>
      </c>
      <c r="E93" s="13"/>
      <c r="F93" s="13" t="s">
        <v>120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3">CONCATENATE(D94&amp;H$2,"_",$G$2&amp;"-7")</f>
        <v>17-UWSIF-0_4-7</v>
      </c>
      <c r="D94" s="12" t="s">
        <v>109</v>
      </c>
      <c r="E94" s="13"/>
      <c r="F94" s="13" t="s">
        <v>123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4">CONCATENATE(D95&amp;H$2,"_",$G$2&amp;"-8")</f>
        <v>17-UWSIF-0_4-8</v>
      </c>
      <c r="D95" s="12" t="s">
        <v>109</v>
      </c>
      <c r="E95" s="13"/>
      <c r="F95" s="13" t="s">
        <v>123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5">CONCATENATE(D96&amp;H$2,"_",$G$2&amp;"-7")</f>
        <v>06-UWSIF-0_4-7</v>
      </c>
      <c r="D96" s="12" t="s">
        <v>110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6">CONCATENATE(D97&amp;H$2,"_",$G$2&amp;"-8")</f>
        <v>06-UWSIF-0_4-8</v>
      </c>
      <c r="D97" s="12" t="s">
        <v>110</v>
      </c>
      <c r="E97" s="13"/>
      <c r="F97" s="13" t="s">
        <v>120</v>
      </c>
    </row>
  </sheetData>
  <dataValidations count="2">
    <dataValidation type="list" allowBlank="1" showInputMessage="1" showErrorMessage="1" sqref="F2:F97" xr:uid="{463B2398-846E-4B38-90F8-13EFBD6E8BCC}">
      <formula1>$I$18:$I$24</formula1>
    </dataValidation>
    <dataValidation type="list" allowBlank="1" showInputMessage="1" showErrorMessage="1" sqref="D34:D39 D62:D67 D92:D97 D4:D14" xr:uid="{C788D381-0232-4BCC-8DF5-0E1181919303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  <ignoredErrors>
    <ignoredError sqref="C3:C9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I97"/>
  <sheetViews>
    <sheetView zoomScaleNormal="100" workbookViewId="0">
      <pane ySplit="1" topLeftCell="A2" activePane="bottomLeft" state="frozen"/>
      <selection activeCell="H42" sqref="H42"/>
      <selection pane="bottomLeft" activeCell="G3" sqref="G3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junk0_5-1</v>
      </c>
      <c r="D2" s="12" t="s">
        <v>107</v>
      </c>
      <c r="E2" s="13"/>
      <c r="F2" s="13" t="s">
        <v>119</v>
      </c>
      <c r="G2" s="13">
        <v>5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junk0_5-2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NBS-120c-0_5-1</v>
      </c>
      <c r="D4" s="12" t="s">
        <v>117</v>
      </c>
      <c r="E4" s="13"/>
      <c r="F4" s="13" t="s">
        <v>121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NBS-120c-0_5-2</v>
      </c>
      <c r="D5" s="12" t="s">
        <v>117</v>
      </c>
      <c r="E5" s="13"/>
      <c r="F5" s="13" t="s">
        <v>121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NBS-120c-0_5-3</v>
      </c>
      <c r="D6" s="12" t="s">
        <v>117</v>
      </c>
      <c r="E6" s="13"/>
      <c r="F6" s="13" t="s">
        <v>121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NBS-120c-0_5-4</v>
      </c>
      <c r="D7" s="12" t="s">
        <v>117</v>
      </c>
      <c r="E7" s="13"/>
      <c r="F7" s="13" t="s">
        <v>121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NBS-120c-0_5-5</v>
      </c>
      <c r="D8" s="12" t="s">
        <v>117</v>
      </c>
      <c r="E8" s="13"/>
      <c r="F8" s="13" t="s">
        <v>121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18-UWSIF-0_5-1</v>
      </c>
      <c r="D9" s="12" t="s">
        <v>108</v>
      </c>
      <c r="E9" s="13"/>
      <c r="F9" s="13" t="s">
        <v>120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10" t="str">
        <f>CONCATENATE(D10&amp;H$2,"_",$G$2&amp;"-2")</f>
        <v>18-UWSIF-0_5-2</v>
      </c>
      <c r="D10" s="12" t="s">
        <v>108</v>
      </c>
      <c r="E10" s="13"/>
      <c r="F10" s="13" t="s">
        <v>120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10" t="str">
        <f>CONCATENATE(D11&amp;H$2,"_",$G$2&amp;"-1")</f>
        <v>17-UWSIF-0_5-1</v>
      </c>
      <c r="D11" s="12" t="s">
        <v>109</v>
      </c>
      <c r="E11" s="13"/>
      <c r="F11" s="13" t="s">
        <v>123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10" t="str">
        <f>CONCATENATE(D12&amp;H$2,"_",$G$2&amp;"-2")</f>
        <v>17-UWSIF-0_5-2</v>
      </c>
      <c r="D12" s="12" t="s">
        <v>109</v>
      </c>
      <c r="E12" s="13"/>
      <c r="F12" s="13" t="s">
        <v>123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10" t="str">
        <f>CONCATENATE(D13&amp;H$2,"_",$G$2&amp;"-1")</f>
        <v>06-UWSIF-0_5-1</v>
      </c>
      <c r="D13" s="12" t="s">
        <v>110</v>
      </c>
      <c r="E13" s="13"/>
      <c r="F13" s="13" t="s">
        <v>120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10" t="str">
        <f>CONCATENATE(D14&amp;H$2,"_",$G$2&amp;"-2")</f>
        <v>06-UWSIF-0_5-2</v>
      </c>
      <c r="D14" s="12" t="s">
        <v>110</v>
      </c>
      <c r="E14" s="13"/>
      <c r="F14" s="13" t="s">
        <v>120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"-"&amp;((ROW()-14+260)))</f>
        <v>0_5-261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 t="shared" ref="C16:C33" si="0">CONCATENATE($H$2,"_", $G$2, "-"&amp;((ROW()-14+260)))</f>
        <v>0_5-262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 t="shared" si="0"/>
        <v>0_5-263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 t="shared" si="0"/>
        <v>0_5-264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 t="shared" si="0"/>
        <v>0_5-265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 t="shared" si="0"/>
        <v>0_5-266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 t="shared" si="0"/>
        <v>0_5-267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 t="shared" si="0"/>
        <v>0_5-268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 t="shared" si="0"/>
        <v>0_5-269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 t="shared" si="0"/>
        <v>0_5-270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 t="shared" si="0"/>
        <v>0_5-271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 t="shared" si="0"/>
        <v>0_5-272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 t="shared" si="0"/>
        <v>0_5-273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 t="shared" si="0"/>
        <v>0_5-274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 t="shared" si="0"/>
        <v>0_5-275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 t="shared" si="0"/>
        <v>0_5-276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 t="shared" si="0"/>
        <v>0_5-277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 t="shared" si="0"/>
        <v>0_5-278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 t="shared" si="0"/>
        <v>0_5-279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18-UWSIF-0_5-3</v>
      </c>
      <c r="D34" s="12" t="s">
        <v>108</v>
      </c>
      <c r="E34" s="13"/>
      <c r="F34" s="13" t="s">
        <v>120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18-UWSIF-0_5-4</v>
      </c>
      <c r="D35" s="12" t="s">
        <v>108</v>
      </c>
      <c r="E35" s="13"/>
      <c r="F35" s="13" t="s">
        <v>120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17-UWSIF-0_5-3</v>
      </c>
      <c r="D36" s="12" t="s">
        <v>109</v>
      </c>
      <c r="E36" s="13"/>
      <c r="F36" s="13" t="s">
        <v>123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17-UWSIF-0_5-4</v>
      </c>
      <c r="D37" s="12" t="s">
        <v>109</v>
      </c>
      <c r="E37" s="13"/>
      <c r="F37" s="13" t="s">
        <v>123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06-UWSIF-0_5-3</v>
      </c>
      <c r="D38" s="12" t="s">
        <v>110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06-UWSIF-0_5-4</v>
      </c>
      <c r="D39" s="12" t="s">
        <v>110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"-"&amp;((ROW()-20+260)))</f>
        <v>0_5-280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 t="shared" ref="C41:C61" si="1">CONCATENATE($H$2,"_", $G$2, "-"&amp;((ROW()-20+260)))</f>
        <v>0_5-281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 t="shared" si="1"/>
        <v>0_5-282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 t="shared" si="1"/>
        <v>0_5-283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 t="shared" si="1"/>
        <v>0_5-284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 t="shared" si="1"/>
        <v>0_5-285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 t="shared" si="1"/>
        <v>0_5-286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 t="shared" si="1"/>
        <v>0_5-287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 t="shared" si="1"/>
        <v>0_5-288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 t="shared" si="1"/>
        <v>0_5-289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 t="shared" si="1"/>
        <v>0_5-290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 t="shared" si="1"/>
        <v>0_5-291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 t="shared" si="1"/>
        <v>0_5-292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 t="shared" si="1"/>
        <v>0_5-293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 t="shared" si="1"/>
        <v>0_5-294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 t="shared" si="1"/>
        <v>0_5-295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 t="shared" si="1"/>
        <v>0_5-296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 t="shared" si="1"/>
        <v>0_5-297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 t="shared" si="1"/>
        <v>0_5-298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 t="shared" si="1"/>
        <v>0_5-299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 t="shared" si="1"/>
        <v>0_5-300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 t="shared" si="1"/>
        <v>0_5-301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18-UWSIF-0_5-5</v>
      </c>
      <c r="D62" s="12" t="s">
        <v>108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18-UWSIF-0_5-6</v>
      </c>
      <c r="D63" s="12" t="s">
        <v>108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17-UWSIF-0_5-5</v>
      </c>
      <c r="D64" s="12" t="s">
        <v>109</v>
      </c>
      <c r="E64" s="13"/>
      <c r="F64" s="13" t="s">
        <v>123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17-UWSIF-0_5-6</v>
      </c>
      <c r="D65" s="12" t="s">
        <v>109</v>
      </c>
      <c r="E65" s="13"/>
      <c r="F65" s="13" t="s">
        <v>123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06-UWSIF-0_5-5</v>
      </c>
      <c r="D66" s="12" t="s">
        <v>110</v>
      </c>
      <c r="E66" s="13"/>
      <c r="F66" s="13" t="s">
        <v>120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06-UWSIF-0_5-6</v>
      </c>
      <c r="D67" s="12" t="s">
        <v>110</v>
      </c>
      <c r="E67" s="13"/>
      <c r="F67" s="13" t="s">
        <v>120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"-"&amp;((ROW()-26+260)))</f>
        <v>0_5-302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 t="shared" ref="C69:C91" si="2">CONCATENATE($H$2,"_", $G$2, "-"&amp;((ROW()-26+260)))</f>
        <v>0_5-303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 t="shared" si="2"/>
        <v>0_5-304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 t="shared" si="2"/>
        <v>0_5-305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 t="shared" si="2"/>
        <v>0_5-306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 t="shared" si="2"/>
        <v>0_5-307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 t="shared" si="2"/>
        <v>0_5-308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 t="shared" si="2"/>
        <v>0_5-309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 t="shared" si="2"/>
        <v>0_5-310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 t="shared" si="2"/>
        <v>0_5-311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 t="shared" si="2"/>
        <v>0_5-312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 t="shared" si="2"/>
        <v>0_5-313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 t="shared" si="2"/>
        <v>0_5-314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 t="shared" si="2"/>
        <v>0_5-315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 t="shared" si="2"/>
        <v>0_5-316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 t="shared" si="2"/>
        <v>0_5-317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 t="shared" si="2"/>
        <v>0_5-318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 t="shared" si="2"/>
        <v>0_5-319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 t="shared" si="2"/>
        <v>0_5-320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 t="shared" si="2"/>
        <v>0_5-321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 t="shared" si="2"/>
        <v>0_5-322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 t="shared" si="2"/>
        <v>0_5-323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 t="shared" si="2"/>
        <v>0_5-324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 t="shared" si="2"/>
        <v>0_5-325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18-UWSIF-0_5-7</v>
      </c>
      <c r="D92" s="12" t="s">
        <v>108</v>
      </c>
      <c r="E92" s="13"/>
      <c r="F92" s="13" t="s">
        <v>120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18-UWSIF-0_5-8</v>
      </c>
      <c r="D93" s="12" t="s">
        <v>108</v>
      </c>
      <c r="E93" s="13"/>
      <c r="F93" s="13" t="s">
        <v>120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3">CONCATENATE(D94&amp;H$2,"_",$G$2&amp;"-7")</f>
        <v>17-UWSIF-0_5-7</v>
      </c>
      <c r="D94" s="12" t="s">
        <v>109</v>
      </c>
      <c r="E94" s="13"/>
      <c r="F94" s="13" t="s">
        <v>123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4">CONCATENATE(D95&amp;H$2,"_",$G$2&amp;"-8")</f>
        <v>17-UWSIF-0_5-8</v>
      </c>
      <c r="D95" s="12" t="s">
        <v>109</v>
      </c>
      <c r="E95" s="13"/>
      <c r="F95" s="13" t="s">
        <v>123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5">CONCATENATE(D96&amp;H$2,"_",$G$2&amp;"-7")</f>
        <v>06-UWSIF-0_5-7</v>
      </c>
      <c r="D96" s="12" t="s">
        <v>110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6">CONCATENATE(D97&amp;H$2,"_",$G$2&amp;"-8")</f>
        <v>06-UWSIF-0_5-8</v>
      </c>
      <c r="D97" s="12" t="s">
        <v>110</v>
      </c>
      <c r="E97" s="13"/>
      <c r="F97" s="13" t="s">
        <v>120</v>
      </c>
    </row>
  </sheetData>
  <dataValidations count="2">
    <dataValidation type="list" allowBlank="1" showInputMessage="1" showErrorMessage="1" sqref="F2:F97" xr:uid="{DABEA3E4-F3C1-4D3A-9714-9F174613558F}">
      <formula1>$I$18:$I$24</formula1>
    </dataValidation>
    <dataValidation type="list" allowBlank="1" showInputMessage="1" showErrorMessage="1" sqref="D34:D39 D62:D67 D92:D97 D4:D14" xr:uid="{B6763FE1-1E49-49E3-9580-B218DBB26DE3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  <ignoredErrors>
    <ignoredError sqref="C3:C9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97"/>
  <sheetViews>
    <sheetView zoomScaleNormal="100" workbookViewId="0">
      <pane ySplit="1" topLeftCell="A2" activePane="bottomLeft" state="frozen"/>
      <selection activeCell="H42" sqref="H42"/>
      <selection pane="bottomLeft" activeCell="G3" sqref="G3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junk0_6-1</v>
      </c>
      <c r="D2" s="12" t="s">
        <v>107</v>
      </c>
      <c r="E2" s="13"/>
      <c r="F2" s="13" t="s">
        <v>119</v>
      </c>
      <c r="G2" s="13">
        <v>6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junk0_6-2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NBS-120c-0_6-1</v>
      </c>
      <c r="D4" s="12" t="s">
        <v>117</v>
      </c>
      <c r="E4" s="13"/>
      <c r="F4" s="13" t="s">
        <v>121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NBS-120c-0_6-2</v>
      </c>
      <c r="D5" s="12" t="s">
        <v>117</v>
      </c>
      <c r="E5" s="13"/>
      <c r="F5" s="13" t="s">
        <v>121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NBS-120c-0_6-3</v>
      </c>
      <c r="D6" s="12" t="s">
        <v>117</v>
      </c>
      <c r="E6" s="13"/>
      <c r="F6" s="13" t="s">
        <v>121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NBS-120c-0_6-4</v>
      </c>
      <c r="D7" s="12" t="s">
        <v>117</v>
      </c>
      <c r="E7" s="13"/>
      <c r="F7" s="13" t="s">
        <v>121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NBS-120c-0_6-5</v>
      </c>
      <c r="D8" s="12" t="s">
        <v>117</v>
      </c>
      <c r="E8" s="13"/>
      <c r="F8" s="13" t="s">
        <v>121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18-UWSIF-0_6-1</v>
      </c>
      <c r="D9" s="12" t="s">
        <v>108</v>
      </c>
      <c r="E9" s="13"/>
      <c r="F9" s="13" t="s">
        <v>120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10" t="str">
        <f>CONCATENATE(D10&amp;H$2,"_",$G$2&amp;"-2")</f>
        <v>18-UWSIF-0_6-2</v>
      </c>
      <c r="D10" s="12" t="s">
        <v>108</v>
      </c>
      <c r="E10" s="13"/>
      <c r="F10" s="13" t="s">
        <v>120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10" t="str">
        <f>CONCATENATE(D11&amp;H$2,"_",$G$2&amp;"-1")</f>
        <v>17-UWSIF-0_6-1</v>
      </c>
      <c r="D11" s="12" t="s">
        <v>109</v>
      </c>
      <c r="E11" s="13"/>
      <c r="F11" s="13" t="s">
        <v>123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10" t="str">
        <f>CONCATENATE(D12&amp;H$2,"_",$G$2&amp;"-2")</f>
        <v>17-UWSIF-0_6-2</v>
      </c>
      <c r="D12" s="12" t="s">
        <v>109</v>
      </c>
      <c r="E12" s="13"/>
      <c r="F12" s="13" t="s">
        <v>123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10" t="str">
        <f>CONCATENATE(D13&amp;H$2,"_",$G$2&amp;"-1")</f>
        <v>06-UWSIF-0_6-1</v>
      </c>
      <c r="D13" s="12" t="s">
        <v>110</v>
      </c>
      <c r="E13" s="13"/>
      <c r="F13" s="13" t="s">
        <v>120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10" t="str">
        <f>CONCATENATE(D14&amp;H$2,"_",$G$2&amp;"-2")</f>
        <v>06-UWSIF-0_6-2</v>
      </c>
      <c r="D14" s="12" t="s">
        <v>110</v>
      </c>
      <c r="E14" s="13"/>
      <c r="F14" s="13" t="s">
        <v>120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"-"&amp;((ROW()-14+325)))</f>
        <v>0_6-326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 t="shared" ref="C16:C33" si="0">CONCATENATE($H$2,"_", $G$2, "-"&amp;((ROW()-14+325)))</f>
        <v>0_6-327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 t="shared" si="0"/>
        <v>0_6-328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 t="shared" si="0"/>
        <v>0_6-329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 t="shared" si="0"/>
        <v>0_6-330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 t="shared" si="0"/>
        <v>0_6-331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 t="shared" si="0"/>
        <v>0_6-332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 t="shared" si="0"/>
        <v>0_6-333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 t="shared" si="0"/>
        <v>0_6-334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 t="shared" si="0"/>
        <v>0_6-335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 t="shared" si="0"/>
        <v>0_6-336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 t="shared" si="0"/>
        <v>0_6-337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 t="shared" si="0"/>
        <v>0_6-338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 t="shared" si="0"/>
        <v>0_6-339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 t="shared" si="0"/>
        <v>0_6-340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 t="shared" si="0"/>
        <v>0_6-341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 t="shared" si="0"/>
        <v>0_6-342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 t="shared" si="0"/>
        <v>0_6-343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 t="shared" si="0"/>
        <v>0_6-344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18-UWSIF-0_6-3</v>
      </c>
      <c r="D34" s="12" t="s">
        <v>108</v>
      </c>
      <c r="E34" s="13"/>
      <c r="F34" s="13" t="s">
        <v>120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18-UWSIF-0_6-4</v>
      </c>
      <c r="D35" s="12" t="s">
        <v>108</v>
      </c>
      <c r="E35" s="13"/>
      <c r="F35" s="13" t="s">
        <v>120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17-UWSIF-0_6-3</v>
      </c>
      <c r="D36" s="12" t="s">
        <v>109</v>
      </c>
      <c r="E36" s="13"/>
      <c r="F36" s="13" t="s">
        <v>123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17-UWSIF-0_6-4</v>
      </c>
      <c r="D37" s="12" t="s">
        <v>109</v>
      </c>
      <c r="E37" s="13"/>
      <c r="F37" s="13" t="s">
        <v>123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06-UWSIF-0_6-3</v>
      </c>
      <c r="D38" s="12" t="s">
        <v>110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06-UWSIF-0_6-4</v>
      </c>
      <c r="D39" s="12" t="s">
        <v>110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 t="shared" ref="C40:C61" si="1">CONCATENATE($H$2,"_", $G$2, "-"&amp;((ROW()-14+325)))</f>
        <v>0_6-351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 t="shared" si="1"/>
        <v>0_6-352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 t="shared" si="1"/>
        <v>0_6-353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 t="shared" si="1"/>
        <v>0_6-354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 t="shared" si="1"/>
        <v>0_6-355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 t="shared" si="1"/>
        <v>0_6-356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 t="shared" si="1"/>
        <v>0_6-357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 t="shared" si="1"/>
        <v>0_6-358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 t="shared" si="1"/>
        <v>0_6-359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 t="shared" si="1"/>
        <v>0_6-360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 t="shared" si="1"/>
        <v>0_6-361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 t="shared" si="1"/>
        <v>0_6-362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 t="shared" si="1"/>
        <v>0_6-363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 t="shared" si="1"/>
        <v>0_6-364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 t="shared" si="1"/>
        <v>0_6-365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 t="shared" si="1"/>
        <v>0_6-366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 t="shared" si="1"/>
        <v>0_6-367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 t="shared" si="1"/>
        <v>0_6-368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 t="shared" si="1"/>
        <v>0_6-369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 t="shared" si="1"/>
        <v>0_6-370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 t="shared" si="1"/>
        <v>0_6-371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 t="shared" si="1"/>
        <v>0_6-372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18-UWSIF-0_6-5</v>
      </c>
      <c r="D62" s="12" t="s">
        <v>108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18-UWSIF-0_6-6</v>
      </c>
      <c r="D63" s="12" t="s">
        <v>108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17-UWSIF-0_6-5</v>
      </c>
      <c r="D64" s="12" t="s">
        <v>109</v>
      </c>
      <c r="E64" s="13"/>
      <c r="F64" s="13" t="s">
        <v>123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17-UWSIF-0_6-6</v>
      </c>
      <c r="D65" s="12" t="s">
        <v>109</v>
      </c>
      <c r="E65" s="13"/>
      <c r="F65" s="13" t="s">
        <v>123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06-UWSIF-0_6-5</v>
      </c>
      <c r="D66" s="12" t="s">
        <v>110</v>
      </c>
      <c r="E66" s="13"/>
      <c r="F66" s="13" t="s">
        <v>120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06-UWSIF-0_6-6</v>
      </c>
      <c r="D67" s="12" t="s">
        <v>110</v>
      </c>
      <c r="E67" s="13"/>
      <c r="F67" s="13" t="s">
        <v>120</v>
      </c>
    </row>
    <row r="68" spans="1:9" ht="12.75" customHeight="1" x14ac:dyDescent="0.25">
      <c r="A68" s="6">
        <v>67</v>
      </c>
      <c r="B68" s="6" t="s">
        <v>76</v>
      </c>
      <c r="C68" s="27" t="str">
        <f t="shared" ref="C68:C91" si="2">CONCATENATE($H$2,"_", $G$2, "-"&amp;((ROW()-14+325)))</f>
        <v>0_6-379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 t="shared" si="2"/>
        <v>0_6-380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 t="shared" si="2"/>
        <v>0_6-381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 t="shared" si="2"/>
        <v>0_6-382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 t="shared" si="2"/>
        <v>0_6-383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 t="shared" si="2"/>
        <v>0_6-384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 t="shared" si="2"/>
        <v>0_6-385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 t="shared" si="2"/>
        <v>0_6-386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 t="shared" si="2"/>
        <v>0_6-387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 t="shared" si="2"/>
        <v>0_6-388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 t="shared" si="2"/>
        <v>0_6-389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 t="shared" si="2"/>
        <v>0_6-390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 t="shared" si="2"/>
        <v>0_6-391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 t="shared" si="2"/>
        <v>0_6-392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 t="shared" si="2"/>
        <v>0_6-393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 t="shared" si="2"/>
        <v>0_6-394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 t="shared" si="2"/>
        <v>0_6-395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 t="shared" si="2"/>
        <v>0_6-396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 t="shared" si="2"/>
        <v>0_6-397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 t="shared" si="2"/>
        <v>0_6-398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 t="shared" si="2"/>
        <v>0_6-399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 t="shared" si="2"/>
        <v>0_6-400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 t="shared" si="2"/>
        <v>0_6-401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 t="shared" si="2"/>
        <v>0_6-402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18-UWSIF-0_6-7</v>
      </c>
      <c r="D92" s="12" t="s">
        <v>108</v>
      </c>
      <c r="E92" s="13"/>
      <c r="F92" s="13" t="s">
        <v>120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18-UWSIF-0_6-8</v>
      </c>
      <c r="D93" s="12" t="s">
        <v>108</v>
      </c>
      <c r="E93" s="13"/>
      <c r="F93" s="13" t="s">
        <v>120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3">CONCATENATE(D94&amp;H$2,"_",$G$2&amp;"-7")</f>
        <v>17-UWSIF-0_6-7</v>
      </c>
      <c r="D94" s="12" t="s">
        <v>109</v>
      </c>
      <c r="E94" s="13"/>
      <c r="F94" s="13" t="s">
        <v>123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4">CONCATENATE(D95&amp;H$2,"_",$G$2&amp;"-8")</f>
        <v>17-UWSIF-0_6-8</v>
      </c>
      <c r="D95" s="12" t="s">
        <v>109</v>
      </c>
      <c r="E95" s="13"/>
      <c r="F95" s="13" t="s">
        <v>123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5">CONCATENATE(D96&amp;H$2,"_",$G$2&amp;"-7")</f>
        <v>06-UWSIF-0_6-7</v>
      </c>
      <c r="D96" s="12" t="s">
        <v>110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6">CONCATENATE(D97&amp;H$2,"_",$G$2&amp;"-8")</f>
        <v>06-UWSIF-0_6-8</v>
      </c>
      <c r="D97" s="12" t="s">
        <v>110</v>
      </c>
      <c r="E97" s="13"/>
      <c r="F97" s="13" t="s">
        <v>120</v>
      </c>
    </row>
  </sheetData>
  <dataValidations count="2">
    <dataValidation type="list" allowBlank="1" showInputMessage="1" showErrorMessage="1" sqref="F2:F97" xr:uid="{0139962C-780F-4CD8-B1AF-35FCD97EADB7}">
      <formula1>$I$18:$I$24</formula1>
    </dataValidation>
    <dataValidation type="list" allowBlank="1" showInputMessage="1" showErrorMessage="1" sqref="D34:D39 D62:D67 D92:D97 D4:D14" xr:uid="{A0DDE9E7-2076-4B9E-85A4-8FDCEC4074DB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  <ignoredErrors>
    <ignoredError sqref="C3:C9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97"/>
  <sheetViews>
    <sheetView zoomScaleNormal="100" workbookViewId="0">
      <pane ySplit="1" topLeftCell="A2" activePane="bottomLeft" state="frozen"/>
      <selection activeCell="H42" sqref="H42"/>
      <selection pane="bottomLeft" activeCell="G3" sqref="G3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junk0_7-1</v>
      </c>
      <c r="D2" s="12" t="s">
        <v>107</v>
      </c>
      <c r="E2" s="13"/>
      <c r="F2" s="13" t="s">
        <v>119</v>
      </c>
      <c r="G2" s="13">
        <v>7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junk0_7-2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NBS-120c-0_7-1</v>
      </c>
      <c r="D4" s="12" t="s">
        <v>117</v>
      </c>
      <c r="E4" s="13"/>
      <c r="F4" s="13" t="s">
        <v>121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NBS-120c-0_7-2</v>
      </c>
      <c r="D5" s="12" t="s">
        <v>117</v>
      </c>
      <c r="E5" s="13"/>
      <c r="F5" s="13" t="s">
        <v>121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NBS-120c-0_7-3</v>
      </c>
      <c r="D6" s="12" t="s">
        <v>117</v>
      </c>
      <c r="E6" s="13"/>
      <c r="F6" s="13" t="s">
        <v>121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NBS-120c-0_7-4</v>
      </c>
      <c r="D7" s="12" t="s">
        <v>117</v>
      </c>
      <c r="E7" s="13"/>
      <c r="F7" s="13" t="s">
        <v>121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NBS-120c-0_7-5</v>
      </c>
      <c r="D8" s="12" t="s">
        <v>117</v>
      </c>
      <c r="E8" s="13"/>
      <c r="F8" s="13" t="s">
        <v>121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18-UWSIF-0_7-1</v>
      </c>
      <c r="D9" s="12" t="s">
        <v>108</v>
      </c>
      <c r="E9" s="13"/>
      <c r="F9" s="13" t="s">
        <v>120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10" t="str">
        <f>CONCATENATE(D10&amp;H$2,"_",$G$2&amp;"-2")</f>
        <v>18-UWSIF-0_7-2</v>
      </c>
      <c r="D10" s="12" t="s">
        <v>108</v>
      </c>
      <c r="E10" s="13"/>
      <c r="F10" s="13" t="s">
        <v>120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10" t="str">
        <f>CONCATENATE(D11&amp;H$2,"_",$G$2&amp;"-1")</f>
        <v>17-UWSIF-0_7-1</v>
      </c>
      <c r="D11" s="12" t="s">
        <v>109</v>
      </c>
      <c r="E11" s="13"/>
      <c r="F11" s="13" t="s">
        <v>123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10" t="str">
        <f>CONCATENATE(D12&amp;H$2,"_",$G$2&amp;"-2")</f>
        <v>17-UWSIF-0_7-2</v>
      </c>
      <c r="D12" s="12" t="s">
        <v>109</v>
      </c>
      <c r="E12" s="13"/>
      <c r="F12" s="13" t="s">
        <v>123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10" t="str">
        <f>CONCATENATE(D13&amp;H$2,"_",$G$2&amp;"-1")</f>
        <v>06-UWSIF-0_7-1</v>
      </c>
      <c r="D13" s="12" t="s">
        <v>110</v>
      </c>
      <c r="E13" s="13"/>
      <c r="F13" s="13" t="s">
        <v>120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10" t="str">
        <f>CONCATENATE(D14&amp;H$2,"_",$G$2&amp;"-2")</f>
        <v>06-UWSIF-0_7-2</v>
      </c>
      <c r="D14" s="12" t="s">
        <v>110</v>
      </c>
      <c r="E14" s="13"/>
      <c r="F14" s="13" t="s">
        <v>120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"-"&amp;((ROW()-14+402)))</f>
        <v>0_7-403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 t="shared" ref="C16:C33" si="0">CONCATENATE($H$2,"_", $G$2, "-"&amp;((ROW()-14+402)))</f>
        <v>0_7-404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 t="shared" si="0"/>
        <v>0_7-405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 t="shared" si="0"/>
        <v>0_7-406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 t="shared" si="0"/>
        <v>0_7-407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 t="shared" si="0"/>
        <v>0_7-408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 t="shared" si="0"/>
        <v>0_7-409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 t="shared" si="0"/>
        <v>0_7-410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 t="shared" si="0"/>
        <v>0_7-411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 t="shared" si="0"/>
        <v>0_7-412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 t="shared" si="0"/>
        <v>0_7-413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 t="shared" si="0"/>
        <v>0_7-414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 t="shared" si="0"/>
        <v>0_7-415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 t="shared" si="0"/>
        <v>0_7-416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 t="shared" si="0"/>
        <v>0_7-417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 t="shared" si="0"/>
        <v>0_7-418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 t="shared" si="0"/>
        <v>0_7-419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 t="shared" si="0"/>
        <v>0_7-420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 t="shared" si="0"/>
        <v>0_7-421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18-UWSIF-0_7-3</v>
      </c>
      <c r="D34" s="12" t="s">
        <v>108</v>
      </c>
      <c r="E34" s="13"/>
      <c r="F34" s="13" t="s">
        <v>120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18-UWSIF-0_7-4</v>
      </c>
      <c r="D35" s="12" t="s">
        <v>108</v>
      </c>
      <c r="E35" s="13"/>
      <c r="F35" s="13" t="s">
        <v>120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17-UWSIF-0_7-3</v>
      </c>
      <c r="D36" s="12" t="s">
        <v>109</v>
      </c>
      <c r="E36" s="13"/>
      <c r="F36" s="13" t="s">
        <v>123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17-UWSIF-0_7-4</v>
      </c>
      <c r="D37" s="12" t="s">
        <v>109</v>
      </c>
      <c r="E37" s="13"/>
      <c r="F37" s="13" t="s">
        <v>123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06-UWSIF-0_7-3</v>
      </c>
      <c r="D38" s="12" t="s">
        <v>110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06-UWSIF-0_7-4</v>
      </c>
      <c r="D39" s="12" t="s">
        <v>110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 t="shared" ref="C40:C61" si="1">CONCATENATE($H$2,"_", $G$2, "-"&amp;((ROW()-14+402)))</f>
        <v>0_7-428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 t="shared" si="1"/>
        <v>0_7-429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 t="shared" si="1"/>
        <v>0_7-430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 t="shared" si="1"/>
        <v>0_7-431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 t="shared" si="1"/>
        <v>0_7-432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 t="shared" si="1"/>
        <v>0_7-433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 t="shared" si="1"/>
        <v>0_7-434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 t="shared" si="1"/>
        <v>0_7-435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 t="shared" si="1"/>
        <v>0_7-436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 t="shared" si="1"/>
        <v>0_7-437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 t="shared" si="1"/>
        <v>0_7-438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 t="shared" si="1"/>
        <v>0_7-439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 t="shared" si="1"/>
        <v>0_7-440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 t="shared" si="1"/>
        <v>0_7-441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 t="shared" si="1"/>
        <v>0_7-442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 t="shared" si="1"/>
        <v>0_7-443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 t="shared" si="1"/>
        <v>0_7-444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 t="shared" si="1"/>
        <v>0_7-445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 t="shared" si="1"/>
        <v>0_7-446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 t="shared" si="1"/>
        <v>0_7-447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 t="shared" si="1"/>
        <v>0_7-448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 t="shared" si="1"/>
        <v>0_7-449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18-UWSIF-0_7-5</v>
      </c>
      <c r="D62" s="12" t="s">
        <v>108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18-UWSIF-0_7-6</v>
      </c>
      <c r="D63" s="12" t="s">
        <v>108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17-UWSIF-0_7-5</v>
      </c>
      <c r="D64" s="12" t="s">
        <v>109</v>
      </c>
      <c r="E64" s="13"/>
      <c r="F64" s="13" t="s">
        <v>123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17-UWSIF-0_7-6</v>
      </c>
      <c r="D65" s="12" t="s">
        <v>109</v>
      </c>
      <c r="E65" s="13"/>
      <c r="F65" s="13" t="s">
        <v>123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06-UWSIF-0_7-5</v>
      </c>
      <c r="D66" s="12" t="s">
        <v>110</v>
      </c>
      <c r="E66" s="13"/>
      <c r="F66" s="13" t="s">
        <v>120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06-UWSIF-0_7-6</v>
      </c>
      <c r="D67" s="12" t="s">
        <v>110</v>
      </c>
      <c r="E67" s="13"/>
      <c r="F67" s="13" t="s">
        <v>120</v>
      </c>
    </row>
    <row r="68" spans="1:9" ht="12.75" customHeight="1" x14ac:dyDescent="0.25">
      <c r="A68" s="6">
        <v>67</v>
      </c>
      <c r="B68" s="6" t="s">
        <v>76</v>
      </c>
      <c r="C68" s="27" t="str">
        <f t="shared" ref="C68:C91" si="2">CONCATENATE($H$2,"_", $G$2, "-"&amp;((ROW()-14+402)))</f>
        <v>0_7-456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 t="shared" si="2"/>
        <v>0_7-457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 t="shared" si="2"/>
        <v>0_7-458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 t="shared" si="2"/>
        <v>0_7-459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 t="shared" si="2"/>
        <v>0_7-460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 t="shared" si="2"/>
        <v>0_7-461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 t="shared" si="2"/>
        <v>0_7-462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 t="shared" si="2"/>
        <v>0_7-463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 t="shared" si="2"/>
        <v>0_7-464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 t="shared" si="2"/>
        <v>0_7-465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 t="shared" si="2"/>
        <v>0_7-466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 t="shared" si="2"/>
        <v>0_7-467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 t="shared" si="2"/>
        <v>0_7-468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 t="shared" si="2"/>
        <v>0_7-469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 t="shared" si="2"/>
        <v>0_7-470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 t="shared" si="2"/>
        <v>0_7-471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 t="shared" si="2"/>
        <v>0_7-472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 t="shared" si="2"/>
        <v>0_7-473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 t="shared" si="2"/>
        <v>0_7-474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 t="shared" si="2"/>
        <v>0_7-475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 t="shared" si="2"/>
        <v>0_7-476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 t="shared" si="2"/>
        <v>0_7-477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 t="shared" si="2"/>
        <v>0_7-478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 t="shared" si="2"/>
        <v>0_7-479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18-UWSIF-0_7-7</v>
      </c>
      <c r="D92" s="12" t="s">
        <v>108</v>
      </c>
      <c r="E92" s="13"/>
      <c r="F92" s="13" t="s">
        <v>120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18-UWSIF-0_7-8</v>
      </c>
      <c r="D93" s="12" t="s">
        <v>108</v>
      </c>
      <c r="E93" s="13"/>
      <c r="F93" s="13" t="s">
        <v>120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3">CONCATENATE(D94&amp;H$2,"_",$G$2&amp;"-7")</f>
        <v>17-UWSIF-0_7-7</v>
      </c>
      <c r="D94" s="12" t="s">
        <v>109</v>
      </c>
      <c r="E94" s="13"/>
      <c r="F94" s="13" t="s">
        <v>123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4">CONCATENATE(D95&amp;H$2,"_",$G$2&amp;"-8")</f>
        <v>17-UWSIF-0_7-8</v>
      </c>
      <c r="D95" s="12" t="s">
        <v>109</v>
      </c>
      <c r="E95" s="13"/>
      <c r="F95" s="13" t="s">
        <v>123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5">CONCATENATE(D96&amp;H$2,"_",$G$2&amp;"-7")</f>
        <v>06-UWSIF-0_7-7</v>
      </c>
      <c r="D96" s="12" t="s">
        <v>110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6">CONCATENATE(D97&amp;H$2,"_",$G$2&amp;"-8")</f>
        <v>06-UWSIF-0_7-8</v>
      </c>
      <c r="D97" s="12" t="s">
        <v>110</v>
      </c>
      <c r="E97" s="13"/>
      <c r="F97" s="13" t="s">
        <v>120</v>
      </c>
    </row>
  </sheetData>
  <dataValidations count="2">
    <dataValidation type="list" allowBlank="1" showInputMessage="1" showErrorMessage="1" sqref="F2:F97" xr:uid="{E6BFEE82-2809-4228-A748-489FC12D83A6}">
      <formula1>$I$18:$I$24</formula1>
    </dataValidation>
    <dataValidation type="list" allowBlank="1" showInputMessage="1" showErrorMessage="1" sqref="D34:D39 D62:D67 D92:D97 D4:D14" xr:uid="{EC5E3832-C7BC-4A95-BEBB-6C044964C9E5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  <ignoredErrors>
    <ignoredError sqref="C3:C9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97"/>
  <sheetViews>
    <sheetView zoomScaleNormal="100" workbookViewId="0">
      <pane ySplit="1" topLeftCell="A2" activePane="bottomLeft" state="frozen"/>
      <selection activeCell="H42" sqref="H42"/>
      <selection pane="bottomLeft" activeCell="G3" sqref="G3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junk0_8-1</v>
      </c>
      <c r="D2" s="12" t="s">
        <v>107</v>
      </c>
      <c r="E2" s="13"/>
      <c r="F2" s="13" t="s">
        <v>119</v>
      </c>
      <c r="G2" s="13">
        <v>8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junk0_8-2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NBS-120c-0_8-1</v>
      </c>
      <c r="D4" s="12" t="s">
        <v>117</v>
      </c>
      <c r="E4" s="13"/>
      <c r="F4" s="13" t="s">
        <v>121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NBS-120c-0_8-2</v>
      </c>
      <c r="D5" s="12" t="s">
        <v>117</v>
      </c>
      <c r="E5" s="13"/>
      <c r="F5" s="13" t="s">
        <v>121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NBS-120c-0_8-3</v>
      </c>
      <c r="D6" s="12" t="s">
        <v>117</v>
      </c>
      <c r="E6" s="13"/>
      <c r="F6" s="13" t="s">
        <v>121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NBS-120c-0_8-4</v>
      </c>
      <c r="D7" s="12" t="s">
        <v>117</v>
      </c>
      <c r="E7" s="13"/>
      <c r="F7" s="13" t="s">
        <v>121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NBS-120c-0_8-5</v>
      </c>
      <c r="D8" s="12" t="s">
        <v>117</v>
      </c>
      <c r="E8" s="13"/>
      <c r="F8" s="13" t="s">
        <v>121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18-UWSIF-0_8-1</v>
      </c>
      <c r="D9" s="12" t="s">
        <v>108</v>
      </c>
      <c r="E9" s="13"/>
      <c r="F9" s="13" t="s">
        <v>120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10" t="str">
        <f>CONCATENATE(D10&amp;H$2,"_",$G$2&amp;"-2")</f>
        <v>18-UWSIF-0_8-2</v>
      </c>
      <c r="D10" s="12" t="s">
        <v>108</v>
      </c>
      <c r="E10" s="13"/>
      <c r="F10" s="13" t="s">
        <v>120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10" t="str">
        <f>CONCATENATE(D11&amp;H$2,"_",$G$2&amp;"-1")</f>
        <v>17-UWSIF-0_8-1</v>
      </c>
      <c r="D11" s="12" t="s">
        <v>109</v>
      </c>
      <c r="E11" s="13"/>
      <c r="F11" s="13" t="s">
        <v>123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10" t="str">
        <f>CONCATENATE(D12&amp;H$2,"_",$G$2&amp;"-2")</f>
        <v>17-UWSIF-0_8-2</v>
      </c>
      <c r="D12" s="12" t="s">
        <v>109</v>
      </c>
      <c r="E12" s="13"/>
      <c r="F12" s="13" t="s">
        <v>123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10" t="str">
        <f>CONCATENATE(D13&amp;H$2,"_",$G$2&amp;"-1")</f>
        <v>06-UWSIF-0_8-1</v>
      </c>
      <c r="D13" s="12" t="s">
        <v>110</v>
      </c>
      <c r="E13" s="13"/>
      <c r="F13" s="13" t="s">
        <v>120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10" t="str">
        <f>CONCATENATE(D14&amp;H$2,"_",$G$2&amp;"-2")</f>
        <v>06-UWSIF-0_8-2</v>
      </c>
      <c r="D14" s="12" t="s">
        <v>110</v>
      </c>
      <c r="E14" s="13"/>
      <c r="F14" s="13" t="s">
        <v>120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"-"&amp;((ROW()-14+479)))</f>
        <v>0_8-480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 t="shared" ref="C16:C33" si="0">CONCATENATE($H$2,"_", $G$2, "-"&amp;((ROW()-14+479)))</f>
        <v>0_8-481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 t="shared" si="0"/>
        <v>0_8-482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 t="shared" si="0"/>
        <v>0_8-483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 t="shared" si="0"/>
        <v>0_8-484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 t="shared" si="0"/>
        <v>0_8-485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 t="shared" si="0"/>
        <v>0_8-486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 t="shared" si="0"/>
        <v>0_8-487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 t="shared" si="0"/>
        <v>0_8-488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 t="shared" si="0"/>
        <v>0_8-489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 t="shared" si="0"/>
        <v>0_8-490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 t="shared" si="0"/>
        <v>0_8-491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 t="shared" si="0"/>
        <v>0_8-492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 t="shared" si="0"/>
        <v>0_8-493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 t="shared" si="0"/>
        <v>0_8-494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 t="shared" si="0"/>
        <v>0_8-495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 t="shared" si="0"/>
        <v>0_8-496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 t="shared" si="0"/>
        <v>0_8-497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 t="shared" si="0"/>
        <v>0_8-498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18-UWSIF-0_8-3</v>
      </c>
      <c r="D34" s="12" t="s">
        <v>108</v>
      </c>
      <c r="E34" s="13"/>
      <c r="F34" s="13" t="s">
        <v>120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18-UWSIF-0_8-4</v>
      </c>
      <c r="D35" s="12" t="s">
        <v>108</v>
      </c>
      <c r="E35" s="13"/>
      <c r="F35" s="13" t="s">
        <v>120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17-UWSIF-0_8-3</v>
      </c>
      <c r="D36" s="12" t="s">
        <v>109</v>
      </c>
      <c r="E36" s="13"/>
      <c r="F36" s="13" t="s">
        <v>123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17-UWSIF-0_8-4</v>
      </c>
      <c r="D37" s="12" t="s">
        <v>109</v>
      </c>
      <c r="E37" s="13"/>
      <c r="F37" s="13" t="s">
        <v>123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06-UWSIF-0_8-3</v>
      </c>
      <c r="D38" s="12" t="s">
        <v>110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06-UWSIF-0_8-4</v>
      </c>
      <c r="D39" s="12" t="s">
        <v>110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 t="shared" ref="C40:C61" si="1">CONCATENATE($H$2,"_", $G$2, "-"&amp;((ROW()-14+479)))</f>
        <v>0_8-505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 t="shared" si="1"/>
        <v>0_8-506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 t="shared" si="1"/>
        <v>0_8-507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 t="shared" si="1"/>
        <v>0_8-508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 t="shared" si="1"/>
        <v>0_8-509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 t="shared" si="1"/>
        <v>0_8-510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 t="shared" si="1"/>
        <v>0_8-511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 t="shared" si="1"/>
        <v>0_8-512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 t="shared" si="1"/>
        <v>0_8-513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 t="shared" si="1"/>
        <v>0_8-514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 t="shared" si="1"/>
        <v>0_8-515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 t="shared" si="1"/>
        <v>0_8-516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 t="shared" si="1"/>
        <v>0_8-517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 t="shared" si="1"/>
        <v>0_8-518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 t="shared" si="1"/>
        <v>0_8-519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 t="shared" si="1"/>
        <v>0_8-520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 t="shared" si="1"/>
        <v>0_8-521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 t="shared" si="1"/>
        <v>0_8-522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 t="shared" si="1"/>
        <v>0_8-523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 t="shared" si="1"/>
        <v>0_8-524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 t="shared" si="1"/>
        <v>0_8-525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 t="shared" si="1"/>
        <v>0_8-526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18-UWSIF-0_8-5</v>
      </c>
      <c r="D62" s="12" t="s">
        <v>108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18-UWSIF-0_8-6</v>
      </c>
      <c r="D63" s="12" t="s">
        <v>108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17-UWSIF-0_8-5</v>
      </c>
      <c r="D64" s="12" t="s">
        <v>109</v>
      </c>
      <c r="E64" s="13"/>
      <c r="F64" s="13" t="s">
        <v>123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17-UWSIF-0_8-6</v>
      </c>
      <c r="D65" s="12" t="s">
        <v>109</v>
      </c>
      <c r="E65" s="13"/>
      <c r="F65" s="13" t="s">
        <v>123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06-UWSIF-0_8-5</v>
      </c>
      <c r="D66" s="12" t="s">
        <v>110</v>
      </c>
      <c r="E66" s="13"/>
      <c r="F66" s="13" t="s">
        <v>120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06-UWSIF-0_8-6</v>
      </c>
      <c r="D67" s="12" t="s">
        <v>110</v>
      </c>
      <c r="E67" s="13"/>
      <c r="F67" s="13" t="s">
        <v>120</v>
      </c>
    </row>
    <row r="68" spans="1:9" ht="12.75" customHeight="1" x14ac:dyDescent="0.25">
      <c r="A68" s="6">
        <v>67</v>
      </c>
      <c r="B68" s="6" t="s">
        <v>76</v>
      </c>
      <c r="C68" s="27" t="str">
        <f t="shared" ref="C68:C91" si="2">CONCATENATE($H$2,"_", $G$2, "-"&amp;((ROW()-14+479)))</f>
        <v>0_8-533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 t="shared" si="2"/>
        <v>0_8-534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 t="shared" si="2"/>
        <v>0_8-535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 t="shared" si="2"/>
        <v>0_8-536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 t="shared" si="2"/>
        <v>0_8-537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 t="shared" si="2"/>
        <v>0_8-538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 t="shared" si="2"/>
        <v>0_8-539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 t="shared" si="2"/>
        <v>0_8-540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 t="shared" si="2"/>
        <v>0_8-541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 t="shared" si="2"/>
        <v>0_8-542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 t="shared" si="2"/>
        <v>0_8-543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 t="shared" si="2"/>
        <v>0_8-544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 t="shared" si="2"/>
        <v>0_8-545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 t="shared" si="2"/>
        <v>0_8-546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 t="shared" si="2"/>
        <v>0_8-547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 t="shared" si="2"/>
        <v>0_8-548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 t="shared" si="2"/>
        <v>0_8-549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 t="shared" si="2"/>
        <v>0_8-550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 t="shared" si="2"/>
        <v>0_8-551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 t="shared" si="2"/>
        <v>0_8-552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 t="shared" si="2"/>
        <v>0_8-553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 t="shared" si="2"/>
        <v>0_8-554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 t="shared" si="2"/>
        <v>0_8-555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 t="shared" si="2"/>
        <v>0_8-556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18-UWSIF-0_8-7</v>
      </c>
      <c r="D92" s="12" t="s">
        <v>108</v>
      </c>
      <c r="E92" s="13"/>
      <c r="F92" s="13" t="s">
        <v>120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18-UWSIF-0_8-8</v>
      </c>
      <c r="D93" s="12" t="s">
        <v>108</v>
      </c>
      <c r="E93" s="13"/>
      <c r="F93" s="13" t="s">
        <v>120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3">CONCATENATE(D94&amp;H$2,"_",$G$2&amp;"-7")</f>
        <v>17-UWSIF-0_8-7</v>
      </c>
      <c r="D94" s="12" t="s">
        <v>109</v>
      </c>
      <c r="E94" s="13"/>
      <c r="F94" s="13" t="s">
        <v>123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4">CONCATENATE(D95&amp;H$2,"_",$G$2&amp;"-8")</f>
        <v>17-UWSIF-0_8-8</v>
      </c>
      <c r="D95" s="12" t="s">
        <v>109</v>
      </c>
      <c r="E95" s="13"/>
      <c r="F95" s="13" t="s">
        <v>123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5">CONCATENATE(D96&amp;H$2,"_",$G$2&amp;"-7")</f>
        <v>06-UWSIF-0_8-7</v>
      </c>
      <c r="D96" s="12" t="s">
        <v>110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6">CONCATENATE(D97&amp;H$2,"_",$G$2&amp;"-8")</f>
        <v>06-UWSIF-0_8-8</v>
      </c>
      <c r="D97" s="12" t="s">
        <v>110</v>
      </c>
      <c r="E97" s="13"/>
      <c r="F97" s="13" t="s">
        <v>120</v>
      </c>
    </row>
  </sheetData>
  <dataValidations count="2">
    <dataValidation type="list" allowBlank="1" showInputMessage="1" showErrorMessage="1" sqref="F2:F97" xr:uid="{29529D7F-B4D1-4F99-BB32-CB8F667C348F}">
      <formula1>$I$18:$I$24</formula1>
    </dataValidation>
    <dataValidation type="list" allowBlank="1" showInputMessage="1" showErrorMessage="1" sqref="D34:D39 D62:D67 D92:D97 D4:D14" xr:uid="{2674CCCE-9975-45DA-9849-16E93119D626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  <ignoredErrors>
    <ignoredError sqref="C3:C9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1C89CA6FD94745B5721A025ADC314F" ma:contentTypeVersion="1" ma:contentTypeDescription="Create a new document." ma:contentTypeScope="" ma:versionID="9c8b9057af39ae3d6823559e7a15ea1b">
  <xsd:schema xmlns:xsd="http://www.w3.org/2001/XMLSchema" xmlns:xs="http://www.w3.org/2001/XMLSchema" xmlns:p="http://schemas.microsoft.com/office/2006/metadata/properties" xmlns:ns3="d2ccbbc5-702b-444b-9f83-8538eea9e26d" targetNamespace="http://schemas.microsoft.com/office/2006/metadata/properties" ma:root="true" ma:fieldsID="70bddb91bf52c3c0720aae8bde0d65a3" ns3:_="">
    <xsd:import namespace="d2ccbbc5-702b-444b-9f83-8538eea9e26d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cbbc5-702b-444b-9f83-8538eea9e2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4F9590-C2A7-4812-AEB6-46C61C29C53F}">
  <ds:schemaRefs>
    <ds:schemaRef ds:uri="http://schemas.microsoft.com/office/2006/documentManagement/types"/>
    <ds:schemaRef ds:uri="d2ccbbc5-702b-444b-9f83-8538eea9e26d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E69324A-613E-46FB-83C4-142E210D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cbbc5-702b-444b-9f83-8538eea9e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023D17-3B93-4135-A749-E773C7E0BF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Tray 1</vt:lpstr>
      <vt:lpstr>Tray 2</vt:lpstr>
      <vt:lpstr>Tray 3</vt:lpstr>
      <vt:lpstr>Tray 4</vt:lpstr>
      <vt:lpstr>Tray 5</vt:lpstr>
      <vt:lpstr>Tray 6</vt:lpstr>
      <vt:lpstr>Tray 7</vt:lpstr>
      <vt:lpstr>Tray 8</vt:lpstr>
      <vt:lpstr>Tray 9</vt:lpstr>
    </vt:vector>
  </TitlesOfParts>
  <Company>University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Chandelle Joan Macdonald</dc:creator>
  <cp:lastModifiedBy>Chandelle Joan Macdonald</cp:lastModifiedBy>
  <dcterms:created xsi:type="dcterms:W3CDTF">2012-04-10T20:00:12Z</dcterms:created>
  <dcterms:modified xsi:type="dcterms:W3CDTF">2026-01-12T22:20:44Z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0x0101000F1C89CA6FD94745B5721A025ADC314F</vt:lpwstr>
  </property>
  <property fmtid="{D5CDD505-2E9C-101B-9397-08002B2CF9AE}" pid="3" name="IsMyDocuments">
    <vt:bool>true</vt:bool>
  </property>
</Properties>
</file>