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wy-my.sharepoint.com/personal/cmacdon1_uwyo_edu/Documents/UWYOSIFSharedWorkspace/UWYOSIFTeamFolder/SampleSheetTemplates/"/>
    </mc:Choice>
  </mc:AlternateContent>
  <xr:revisionPtr revIDLastSave="107" documentId="8_{BC15D37B-962B-4DCF-AB17-220FF2B52C07}" xr6:coauthVersionLast="47" xr6:coauthVersionMax="47" xr10:uidLastSave="{B5C58D34-03C9-40D9-8780-4DA2893738C3}"/>
  <bookViews>
    <workbookView xWindow="-108" yWindow="-108" windowWidth="23256" windowHeight="13896" activeTab="4" xr2:uid="{00000000-000D-0000-FFFF-FFFF00000000}"/>
  </bookViews>
  <sheets>
    <sheet name="Info" sheetId="24" r:id="rId1"/>
    <sheet name="Tray 1" sheetId="21" r:id="rId2"/>
    <sheet name="Tray 2" sheetId="28" r:id="rId3"/>
    <sheet name="Tray 3" sheetId="29" r:id="rId4"/>
    <sheet name="Tray 4" sheetId="30" r:id="rId5"/>
  </sheets>
  <definedNames>
    <definedName name="_45_UWSIF__Soil2" localSheetId="2">'Tray 2'!#REF!</definedName>
    <definedName name="_45_UWSIF__Soil2" localSheetId="3">'Tray 3'!#REF!</definedName>
    <definedName name="_45_UWSIF__Soil2" localSheetId="4">'Tray 4'!#REF!</definedName>
    <definedName name="_45_UWSIF__Soil2">'Tray 1'!#REF!</definedName>
  </definedNames>
  <calcPr calcId="191028"/>
  <customWorkbookViews>
    <customWorkbookView name="Chandelle Joan Macdonald - Personal View" guid="{7E158502-C153-4CC7-A325-986E2F368088}" mergeInterval="0" personalView="1" maximized="1" windowWidth="1676" windowHeight="811" activeSheetId="4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71" i="30" l="1"/>
  <c r="C70" i="30"/>
  <c r="C69" i="30"/>
  <c r="C68" i="30"/>
  <c r="C67" i="30"/>
  <c r="C66" i="30"/>
  <c r="C65" i="30"/>
  <c r="C64" i="30"/>
  <c r="C63" i="30"/>
  <c r="C62" i="30"/>
  <c r="C61" i="30"/>
  <c r="C60" i="30"/>
  <c r="C59" i="30"/>
  <c r="C58" i="30"/>
  <c r="C57" i="30"/>
  <c r="C56" i="30"/>
  <c r="C55" i="30"/>
  <c r="C54" i="30"/>
  <c r="C53" i="30"/>
  <c r="C52" i="30"/>
  <c r="C51" i="30"/>
  <c r="C50" i="30"/>
  <c r="C49" i="30"/>
  <c r="C48" i="30"/>
  <c r="C47" i="30"/>
  <c r="C46" i="30"/>
  <c r="C45" i="30"/>
  <c r="C44" i="30"/>
  <c r="C43" i="30"/>
  <c r="C42" i="30"/>
  <c r="C41" i="30"/>
  <c r="C40" i="30"/>
  <c r="C39" i="30"/>
  <c r="C38" i="30"/>
  <c r="C37" i="30"/>
  <c r="C36" i="30"/>
  <c r="C35" i="30"/>
  <c r="C34" i="30"/>
  <c r="C33" i="30"/>
  <c r="C32" i="30"/>
  <c r="C31" i="30"/>
  <c r="C30" i="30"/>
  <c r="C29" i="30"/>
  <c r="C28" i="30"/>
  <c r="C27" i="30"/>
  <c r="C26" i="30"/>
  <c r="C25" i="30"/>
  <c r="C24" i="30"/>
  <c r="C23" i="30"/>
  <c r="C22" i="30"/>
  <c r="C21" i="30"/>
  <c r="C20" i="30"/>
  <c r="C19" i="30"/>
  <c r="C18" i="30"/>
  <c r="C17" i="30"/>
  <c r="C16" i="30"/>
  <c r="C15" i="30"/>
  <c r="C14" i="30"/>
  <c r="C13" i="30"/>
  <c r="C12" i="30"/>
  <c r="C11" i="30"/>
  <c r="C10" i="30"/>
  <c r="C9" i="30"/>
  <c r="C8" i="30"/>
  <c r="C7" i="30"/>
  <c r="C6" i="30"/>
  <c r="C5" i="30"/>
  <c r="C4" i="30"/>
  <c r="C3" i="30"/>
  <c r="C2" i="30"/>
  <c r="C71" i="29"/>
  <c r="C70" i="29"/>
  <c r="C69" i="29"/>
  <c r="C68" i="29"/>
  <c r="C67" i="29"/>
  <c r="C66" i="29"/>
  <c r="C65" i="29"/>
  <c r="C64" i="29"/>
  <c r="C63" i="29"/>
  <c r="C62" i="29"/>
  <c r="C61" i="29"/>
  <c r="C60" i="29"/>
  <c r="C59" i="29"/>
  <c r="C58" i="29"/>
  <c r="C57" i="29"/>
  <c r="C56" i="29"/>
  <c r="C55" i="29"/>
  <c r="C54" i="29"/>
  <c r="C53" i="29"/>
  <c r="C52" i="29"/>
  <c r="C51" i="29"/>
  <c r="C50" i="29"/>
  <c r="C49" i="29"/>
  <c r="C48" i="29"/>
  <c r="C47" i="29"/>
  <c r="C46" i="29"/>
  <c r="C45" i="29"/>
  <c r="C44" i="29"/>
  <c r="C43" i="29"/>
  <c r="C42" i="29"/>
  <c r="C41" i="29"/>
  <c r="C40" i="29"/>
  <c r="C39" i="29"/>
  <c r="C38" i="29"/>
  <c r="C37" i="29"/>
  <c r="C36" i="29"/>
  <c r="C35" i="29"/>
  <c r="C34" i="29"/>
  <c r="C33" i="29"/>
  <c r="C32" i="29"/>
  <c r="C31" i="29"/>
  <c r="C30" i="29"/>
  <c r="C29" i="29"/>
  <c r="C28" i="29"/>
  <c r="C27" i="29"/>
  <c r="C26" i="29"/>
  <c r="C25" i="29"/>
  <c r="C24" i="29"/>
  <c r="C23" i="29"/>
  <c r="C22" i="29"/>
  <c r="C21" i="29"/>
  <c r="C20" i="29"/>
  <c r="C19" i="29"/>
  <c r="C18" i="29"/>
  <c r="C17" i="29"/>
  <c r="C16" i="29"/>
  <c r="C15" i="29"/>
  <c r="C14" i="29"/>
  <c r="C13" i="29"/>
  <c r="C12" i="29"/>
  <c r="C11" i="29"/>
  <c r="C10" i="29"/>
  <c r="C9" i="29"/>
  <c r="C8" i="29"/>
  <c r="C7" i="29"/>
  <c r="C6" i="29"/>
  <c r="C5" i="29"/>
  <c r="C4" i="29"/>
  <c r="C3" i="29"/>
  <c r="C2" i="29"/>
  <c r="C71" i="28"/>
  <c r="C70" i="28"/>
  <c r="C69" i="28"/>
  <c r="C68" i="28"/>
  <c r="C67" i="28"/>
  <c r="C66" i="28"/>
  <c r="C65" i="28"/>
  <c r="C64" i="28"/>
  <c r="C63" i="28"/>
  <c r="C62" i="28"/>
  <c r="C61" i="28"/>
  <c r="C60" i="28"/>
  <c r="C59" i="28"/>
  <c r="C58" i="28"/>
  <c r="C57" i="28"/>
  <c r="C56" i="28"/>
  <c r="C55" i="28"/>
  <c r="C54" i="28"/>
  <c r="C53" i="28"/>
  <c r="C52" i="28"/>
  <c r="C51" i="28"/>
  <c r="C50" i="28"/>
  <c r="C49" i="28"/>
  <c r="C48" i="28"/>
  <c r="C47" i="28"/>
  <c r="C46" i="28"/>
  <c r="C45" i="28"/>
  <c r="C44" i="28"/>
  <c r="C43" i="28"/>
  <c r="C42" i="28"/>
  <c r="C41" i="28"/>
  <c r="C40" i="28"/>
  <c r="C39" i="28"/>
  <c r="C38" i="28"/>
  <c r="C37" i="28"/>
  <c r="C36" i="28"/>
  <c r="C35" i="28"/>
  <c r="C34" i="28"/>
  <c r="C33" i="28"/>
  <c r="C32" i="28"/>
  <c r="C31" i="28"/>
  <c r="C30" i="28"/>
  <c r="C29" i="28"/>
  <c r="C28" i="28"/>
  <c r="C27" i="28"/>
  <c r="C26" i="28"/>
  <c r="C25" i="28"/>
  <c r="C24" i="28"/>
  <c r="C23" i="28"/>
  <c r="C22" i="28"/>
  <c r="C21" i="28"/>
  <c r="C20" i="28"/>
  <c r="C19" i="28"/>
  <c r="C18" i="28"/>
  <c r="C17" i="28"/>
  <c r="C16" i="28"/>
  <c r="C15" i="28"/>
  <c r="C14" i="28"/>
  <c r="C13" i="28"/>
  <c r="C12" i="28"/>
  <c r="C11" i="28"/>
  <c r="C10" i="28"/>
  <c r="C9" i="28"/>
  <c r="C8" i="28"/>
  <c r="C7" i="28"/>
  <c r="C6" i="28"/>
  <c r="C5" i="28"/>
  <c r="C4" i="28"/>
  <c r="C3" i="28"/>
  <c r="C2" i="28"/>
  <c r="C71" i="21"/>
  <c r="C70" i="21"/>
  <c r="C69" i="21"/>
  <c r="C68" i="21"/>
  <c r="C67" i="21"/>
  <c r="C66" i="21"/>
  <c r="C65" i="21"/>
  <c r="C64" i="21"/>
  <c r="C63" i="21"/>
  <c r="C62" i="21"/>
  <c r="C61" i="21"/>
  <c r="C60" i="21"/>
  <c r="C25" i="21"/>
  <c r="C24" i="21"/>
  <c r="C19" i="21"/>
  <c r="C22" i="21"/>
  <c r="C21" i="21"/>
  <c r="C18" i="21"/>
  <c r="C17" i="21"/>
  <c r="C16" i="21"/>
  <c r="C14" i="21"/>
  <c r="C13" i="21"/>
  <c r="C12" i="21"/>
  <c r="C11" i="21"/>
  <c r="C9" i="21"/>
  <c r="C8" i="21"/>
  <c r="C6" i="21"/>
  <c r="C5" i="21"/>
  <c r="C4" i="21"/>
  <c r="C3" i="21"/>
  <c r="C7" i="21"/>
  <c r="C10" i="21"/>
  <c r="C15" i="21"/>
  <c r="C20" i="21"/>
  <c r="C23" i="21"/>
  <c r="C2" i="21"/>
  <c r="C27" i="21"/>
  <c r="C28" i="21"/>
  <c r="C29" i="21"/>
  <c r="C30" i="21"/>
  <c r="C31" i="21"/>
  <c r="C32" i="21"/>
  <c r="C33" i="21"/>
  <c r="C34" i="21"/>
  <c r="C35" i="21"/>
  <c r="C36" i="21"/>
  <c r="C37" i="21"/>
  <c r="C38" i="21"/>
  <c r="C39" i="21"/>
  <c r="C40" i="21"/>
  <c r="C41" i="21"/>
  <c r="C42" i="21"/>
  <c r="C43" i="21"/>
  <c r="C44" i="21"/>
  <c r="C45" i="21"/>
  <c r="C46" i="21"/>
  <c r="C47" i="21"/>
  <c r="C48" i="21"/>
  <c r="C49" i="21"/>
  <c r="C50" i="21"/>
  <c r="C51" i="21"/>
  <c r="C52" i="21"/>
  <c r="C53" i="21"/>
  <c r="C54" i="21"/>
  <c r="C55" i="21"/>
  <c r="C56" i="21"/>
  <c r="C57" i="21"/>
  <c r="C58" i="21"/>
  <c r="C59" i="21"/>
  <c r="C26" i="21"/>
</calcChain>
</file>

<file path=xl/sharedStrings.xml><?xml version="1.0" encoding="utf-8"?>
<sst xmlns="http://schemas.openxmlformats.org/spreadsheetml/2006/main" count="476" uniqueCount="89">
  <si>
    <t>AS#</t>
  </si>
  <si>
    <t>WELL</t>
  </si>
  <si>
    <t>UWSIF ID</t>
  </si>
  <si>
    <t>SAMPLE ID</t>
  </si>
  <si>
    <t>WEIGHT</t>
  </si>
  <si>
    <t>NOTES</t>
  </si>
  <si>
    <t>TRAY #</t>
  </si>
  <si>
    <t>PI</t>
  </si>
  <si>
    <t>A1</t>
  </si>
  <si>
    <t>34-UWSIF-Chicken</t>
  </si>
  <si>
    <t>A2</t>
  </si>
  <si>
    <t>A3</t>
  </si>
  <si>
    <t>A4</t>
  </si>
  <si>
    <t>100-CAROUSEL TEMPLATE*</t>
  </si>
  <si>
    <t>A5</t>
  </si>
  <si>
    <t>42-USGS-Tibetan Hair-</t>
  </si>
  <si>
    <t>A6</t>
  </si>
  <si>
    <t>A7</t>
  </si>
  <si>
    <t xml:space="preserve">Grey fields are filled out by SIF Techs Only </t>
  </si>
  <si>
    <t>A8</t>
  </si>
  <si>
    <t>43-USGS-Indian Hair-</t>
  </si>
  <si>
    <t>A9</t>
  </si>
  <si>
    <t>A10</t>
  </si>
  <si>
    <t>A11</t>
  </si>
  <si>
    <t>A12</t>
  </si>
  <si>
    <t>B1</t>
  </si>
  <si>
    <t>B2</t>
  </si>
  <si>
    <t>B3</t>
  </si>
  <si>
    <t>B4</t>
  </si>
  <si>
    <t>B5</t>
  </si>
  <si>
    <t>B6</t>
  </si>
  <si>
    <t>B7</t>
  </si>
  <si>
    <t>B8</t>
  </si>
  <si>
    <t>B9</t>
  </si>
  <si>
    <t>B10</t>
  </si>
  <si>
    <t>B11</t>
  </si>
  <si>
    <t>User Comments:</t>
  </si>
  <si>
    <t>B12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</si>
  <si>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</si>
  <si>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</si>
  <si>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</si>
  <si>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</si>
  <si>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</si>
  <si>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</si>
  <si>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</si>
  <si>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</si>
  <si>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</si>
  <si>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</si>
  <si>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</si>
  <si>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</si>
  <si>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D1</t>
  </si>
  <si>
    <t>D2</t>
  </si>
  <si>
    <t>D3</t>
  </si>
  <si>
    <t>D4</t>
  </si>
  <si>
    <t>D5</t>
  </si>
  <si>
    <t>D6</t>
  </si>
  <si>
    <t>D7</t>
  </si>
  <si>
    <t>D8</t>
  </si>
  <si>
    <t>D9</t>
  </si>
  <si>
    <t>D10</t>
  </si>
  <si>
    <t>D11</t>
  </si>
  <si>
    <t>D12</t>
  </si>
  <si>
    <t>E1</t>
  </si>
  <si>
    <t>E2</t>
  </si>
  <si>
    <t>E3</t>
  </si>
  <si>
    <t>E4</t>
  </si>
  <si>
    <t>E5</t>
  </si>
  <si>
    <t>E6</t>
  </si>
  <si>
    <t>E7</t>
  </si>
  <si>
    <t>E8</t>
  </si>
  <si>
    <t>E9</t>
  </si>
  <si>
    <t>E10</t>
  </si>
  <si>
    <t>E11</t>
  </si>
  <si>
    <t>E12</t>
  </si>
  <si>
    <t>F1</t>
  </si>
  <si>
    <t>F2</t>
  </si>
  <si>
    <t>F3</t>
  </si>
  <si>
    <t>F4</t>
  </si>
  <si>
    <t>F5</t>
  </si>
  <si>
    <t>F6</t>
  </si>
  <si>
    <t>F7</t>
  </si>
  <si>
    <t>F8</t>
  </si>
  <si>
    <t>F9</t>
  </si>
  <si>
    <t>F10</t>
  </si>
  <si>
    <t>312-UWSIF-Cellulose</t>
  </si>
  <si>
    <t>21-Benzoic Acid-</t>
  </si>
  <si>
    <t>Benzoic 2-</t>
  </si>
  <si>
    <t>ROUTING SHEET #</t>
  </si>
  <si>
    <t>Blue fields are filled out by User.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</si>
</sst>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7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u/>
      <sz val="10"/>
      <color theme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AFABAB"/>
        <bgColor rgb="FF969696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CDED8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2" fillId="0" borderId="0"/>
    <xf numFmtId="0" fontId="2" fillId="0" borderId="0"/>
    <xf numFmtId="0" fontId="6" fillId="0" borderId="0" applyNumberFormat="0" applyFill="0" applyBorder="0" applyAlignment="0" applyProtection="0"/>
    <xf numFmtId="0" fontId="1" fillId="0" borderId="0"/>
  </cellStyleXfs>
  <cellXfs count="28">
    <xf numFmtId="0" fontId="0" fillId="0" borderId="0" xfId="0"/>
    <xf numFmtId="0" fontId="2" fillId="2" borderId="1" xfId="1" applyFill="1" applyBorder="1" applyAlignment="1">
      <alignment vertical="center"/>
    </xf>
    <xf numFmtId="0" fontId="2" fillId="0" borderId="0" xfId="1" applyAlignment="1">
      <alignment vertical="center"/>
    </xf>
    <xf numFmtId="0" fontId="2" fillId="4" borderId="3" xfId="1" applyFill="1" applyBorder="1" applyAlignment="1">
      <alignment vertical="center"/>
    </xf>
    <xf numFmtId="0" fontId="2" fillId="4" borderId="1" xfId="1" applyFill="1" applyBorder="1" applyAlignment="1">
      <alignment vertical="center"/>
    </xf>
    <xf numFmtId="164" fontId="2" fillId="3" borderId="3" xfId="1" applyNumberFormat="1" applyFill="1" applyBorder="1" applyAlignment="1">
      <alignment horizontal="right" vertical="center"/>
    </xf>
    <xf numFmtId="0" fontId="3" fillId="2" borderId="0" xfId="1" applyFont="1" applyFill="1" applyAlignment="1">
      <alignment vertical="center"/>
    </xf>
    <xf numFmtId="0" fontId="3" fillId="2" borderId="1" xfId="1" applyFont="1" applyFill="1" applyBorder="1" applyAlignment="1">
      <alignment vertical="center"/>
    </xf>
    <xf numFmtId="164" fontId="3" fillId="2" borderId="1" xfId="1" applyNumberFormat="1" applyFont="1" applyFill="1" applyBorder="1" applyAlignment="1">
      <alignment vertical="center"/>
    </xf>
    <xf numFmtId="0" fontId="3" fillId="2" borderId="2" xfId="1" applyFont="1" applyFill="1" applyBorder="1" applyAlignment="1">
      <alignment vertical="center"/>
    </xf>
    <xf numFmtId="0" fontId="2" fillId="4" borderId="1" xfId="1" applyFill="1" applyBorder="1" applyAlignment="1" applyProtection="1">
      <alignment vertical="center"/>
      <protection locked="0"/>
    </xf>
    <xf numFmtId="0" fontId="6" fillId="0" borderId="0" xfId="3" applyAlignment="1">
      <alignment vertical="center"/>
    </xf>
    <xf numFmtId="164" fontId="2" fillId="0" borderId="0" xfId="1" applyNumberFormat="1" applyAlignment="1">
      <alignment vertical="center"/>
    </xf>
    <xf numFmtId="164" fontId="5" fillId="4" borderId="4" xfId="1" applyNumberFormat="1" applyFont="1" applyFill="1" applyBorder="1" applyAlignment="1">
      <alignment vertical="center"/>
    </xf>
    <xf numFmtId="164" fontId="5" fillId="4" borderId="5" xfId="1" applyNumberFormat="1" applyFont="1" applyFill="1" applyBorder="1" applyAlignment="1">
      <alignment vertical="center"/>
    </xf>
    <xf numFmtId="0" fontId="2" fillId="4" borderId="8" xfId="1" applyFill="1" applyBorder="1" applyAlignment="1">
      <alignment vertical="center"/>
    </xf>
    <xf numFmtId="0" fontId="2" fillId="4" borderId="2" xfId="1" applyFill="1" applyBorder="1" applyAlignment="1">
      <alignment vertical="center"/>
    </xf>
    <xf numFmtId="0" fontId="4" fillId="5" borderId="8" xfId="1" applyFont="1" applyFill="1" applyBorder="1" applyAlignment="1" applyProtection="1">
      <alignment vertical="center"/>
      <protection locked="0"/>
    </xf>
    <xf numFmtId="0" fontId="4" fillId="5" borderId="1" xfId="1" applyFont="1" applyFill="1" applyBorder="1" applyAlignment="1" applyProtection="1">
      <alignment vertical="center"/>
      <protection locked="0"/>
    </xf>
    <xf numFmtId="164" fontId="2" fillId="3" borderId="3" xfId="1" quotePrefix="1" applyNumberFormat="1" applyFill="1" applyBorder="1" applyAlignment="1">
      <alignment horizontal="right" vertical="center"/>
    </xf>
    <xf numFmtId="0" fontId="4" fillId="5" borderId="4" xfId="1" applyFont="1" applyFill="1" applyBorder="1" applyAlignment="1" applyProtection="1">
      <alignment vertical="center"/>
      <protection locked="0"/>
    </xf>
    <xf numFmtId="164" fontId="5" fillId="4" borderId="8" xfId="1" applyNumberFormat="1" applyFont="1" applyFill="1" applyBorder="1" applyAlignment="1">
      <alignment vertical="center"/>
    </xf>
    <xf numFmtId="164" fontId="5" fillId="4" borderId="9" xfId="1" applyNumberFormat="1" applyFont="1" applyFill="1" applyBorder="1" applyAlignment="1">
      <alignment vertical="center"/>
    </xf>
    <xf numFmtId="0" fontId="2" fillId="4" borderId="4" xfId="1" applyFill="1" applyBorder="1" applyAlignment="1">
      <alignment vertical="center"/>
    </xf>
    <xf numFmtId="0" fontId="4" fillId="5" borderId="9" xfId="1" applyFont="1" applyFill="1" applyBorder="1" applyAlignment="1" applyProtection="1">
      <alignment vertical="center"/>
      <protection locked="0"/>
    </xf>
    <xf numFmtId="0" fontId="4" fillId="5" borderId="6" xfId="1" applyFont="1" applyFill="1" applyBorder="1" applyAlignment="1" applyProtection="1">
      <alignment vertical="center"/>
      <protection locked="0"/>
    </xf>
    <xf numFmtId="0" fontId="4" fillId="5" borderId="7" xfId="1" applyFont="1" applyFill="1" applyBorder="1" applyAlignment="1" applyProtection="1">
      <alignment vertical="center"/>
      <protection locked="0"/>
    </xf>
    <xf numFmtId="0" fontId="4" fillId="5" borderId="5" xfId="1" applyFont="1" applyFill="1" applyBorder="1" applyAlignment="1" applyProtection="1">
      <alignment vertical="center"/>
      <protection locked="0"/>
    </xf>
  </cellXfs>
  <cellStyles count="5">
    <cellStyle name="Hyperlink" xfId="3" builtinId="8"/>
    <cellStyle name="Normal" xfId="0" builtinId="0"/>
    <cellStyle name="Normal 2" xfId="1" xr:uid="{00000000-0005-0000-0000-000001000000}"/>
    <cellStyle name="Normal 2 2" xfId="2" xr:uid="{00000000-0005-0000-0000-000002000000}"/>
    <cellStyle name="Normal 3" xfId="4" xr:uid="{965FD962-9C75-4824-8097-1BF8F37E562A}"/>
  </cellStyles>
  <dxfs count="0"/>
  <tableStyles count="0" defaultTableStyle="TableStyleMedium2" defaultPivotStyle="PivotStyleLight16"/>
  <colors>
    <mruColors>
      <color rgb="FFFFFF8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13</xdr:row>
      <xdr:rowOff>9525</xdr:rowOff>
    </xdr:from>
    <xdr:to>
      <xdr:col>14</xdr:col>
      <xdr:colOff>95251</xdr:colOff>
      <xdr:row>43</xdr:row>
      <xdr:rowOff>28575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1" y="2114550"/>
          <a:ext cx="8629650" cy="4876800"/>
        </a:xfrm>
        <a:prstGeom prst="rect">
          <a:avLst/>
        </a:prstGeom>
        <a:solidFill>
          <a:schemeClr val="bg2">
            <a:lumMod val="75000"/>
          </a:schemeClr>
        </a:solidFill>
        <a:ln w="381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/>
            <a:t>Please use the following  information when</a:t>
          </a:r>
          <a:r>
            <a:rPr lang="en-US" sz="1400" b="1" baseline="0"/>
            <a:t> loading trays and submitting samples for </a:t>
          </a:r>
          <a:r>
            <a:rPr lang="el-GR" sz="1400" b="1" baseline="0"/>
            <a:t>δ</a:t>
          </a:r>
          <a:r>
            <a:rPr lang="en-US" sz="1400" b="1" baseline="30000"/>
            <a:t>13</a:t>
          </a:r>
          <a:r>
            <a:rPr lang="en-US" sz="1400" b="1" baseline="0"/>
            <a:t>C &amp; </a:t>
          </a:r>
          <a:r>
            <a:rPr lang="el-GR" sz="1400" b="1" baseline="0"/>
            <a:t>δ</a:t>
          </a:r>
          <a:r>
            <a:rPr lang="en-US" sz="1400" b="1" baseline="30000"/>
            <a:t>15</a:t>
          </a:r>
          <a:r>
            <a:rPr lang="en-US" sz="1400" b="1" baseline="0"/>
            <a:t>N analysis.</a:t>
          </a:r>
        </a:p>
        <a:p>
          <a:r>
            <a:rPr lang="en-US" sz="1400" b="0"/>
            <a:t>-Samples should be thoroughly dried, ground and well mixed.  </a:t>
          </a:r>
        </a:p>
        <a:p>
          <a:r>
            <a:rPr lang="en-US" sz="1400" b="0"/>
            <a:t>-Samples pretreated with acids need to be given at least 5-8 rinses with distilled water to get rid of all the acid in the sample.  </a:t>
          </a:r>
        </a:p>
        <a:p>
          <a:r>
            <a:rPr lang="en-US" sz="1400" b="0"/>
            <a:t>-If you decide to load your own samples please use 96 well plastic trays and make sure that none of the capsules are leaking. </a:t>
          </a:r>
        </a:p>
        <a:p>
          <a:r>
            <a:rPr lang="en-US" sz="1400" b="0"/>
            <a:t>-Samples must be loaded according to the tray loading template.   Fill</a:t>
          </a:r>
          <a:r>
            <a:rPr lang="en-US" sz="1400" b="0" baseline="0"/>
            <a:t> in the yellow cells only and load the samples into the tray exactly how they are on the template. </a:t>
          </a:r>
        </a:p>
        <a:p>
          <a:r>
            <a:rPr lang="en-US" sz="1400" b="0" baseline="0"/>
            <a:t>-If there are any modifications to the template or the template is not used, the samples will be returned to you and will not be placed in the queue.</a:t>
          </a:r>
        </a:p>
        <a:p>
          <a:r>
            <a:rPr lang="en-US" sz="1400" b="0" baseline="0"/>
            <a:t>-Sample ID's must be unique.  Do not use duplicate names.  Maximum of 20 characters.</a:t>
          </a:r>
        </a:p>
        <a:p>
          <a:r>
            <a:rPr lang="en-US" sz="1400" b="0" baseline="0"/>
            <a:t>-Sample names should not include commas, apostrophes, quotation marks, back slash, or forward slash.</a:t>
          </a:r>
          <a:endParaRPr lang="en-US" sz="1400" b="0"/>
        </a:p>
        <a:p>
          <a:r>
            <a:rPr lang="en-US" sz="1400" b="0"/>
            <a:t>-Include</a:t>
          </a:r>
          <a:r>
            <a:rPr lang="en-US" sz="1400" b="0" baseline="0"/>
            <a:t> weights for solid samples.</a:t>
          </a:r>
        </a:p>
        <a:p>
          <a:r>
            <a:rPr lang="en-US" sz="1400" b="0"/>
            <a:t>-If</a:t>
          </a:r>
          <a:r>
            <a:rPr lang="en-US" sz="1400" b="0" baseline="0"/>
            <a:t> a job has multiple types of material, group samples of similar material together.</a:t>
          </a:r>
        </a:p>
        <a:p>
          <a:r>
            <a:rPr lang="en-US" sz="1400" b="0" baseline="0"/>
            <a:t>-Load the trays/template in the order you want your samples to be run.</a:t>
          </a:r>
        </a:p>
        <a:p>
          <a:r>
            <a:rPr lang="en-US" sz="1400" b="0" baseline="0"/>
            <a:t>-If your samples are enriched, load them from low to high enrichment to reduce the memory effect.</a:t>
          </a:r>
          <a:r>
            <a:rPr lang="en-US" sz="1400" b="0"/>
            <a:t>  </a:t>
          </a:r>
        </a:p>
        <a:p>
          <a:r>
            <a:rPr lang="en-US" sz="1400" b="0"/>
            <a:t>-Always use different trays for enriched</a:t>
          </a:r>
          <a:r>
            <a:rPr lang="en-US" sz="1400" b="0" baseline="0"/>
            <a:t> and natural abundance samples.</a:t>
          </a:r>
        </a:p>
        <a:p>
          <a:r>
            <a:rPr lang="en-US" sz="1400" b="0" baseline="0"/>
            <a:t>-If mailing the 96 well plates, ensure that when the tray is turned upsidedown and shaken the samples do not jump to other wells.  </a:t>
          </a:r>
          <a:r>
            <a:rPr lang="en-US" sz="1400" b="0"/>
            <a:t>A cover for the 96-well full plate can be ordered from Applied Biosystems (part no. N8010550).</a:t>
          </a:r>
        </a:p>
        <a:p>
          <a:r>
            <a:rPr lang="en-US" sz="1400" b="0"/>
            <a:t>-If you have more samples</a:t>
          </a:r>
          <a:r>
            <a:rPr lang="en-US" sz="1400" b="0" baseline="0"/>
            <a:t> that fit into 9 trays, please submit as two jobs.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-Replicates should be added if sample quantity allows; if already including replicates this space can be disregarded.</a:t>
          </a:r>
          <a:endParaRPr lang="en-US" sz="1400">
            <a:effectLst/>
          </a:endParaRPr>
        </a:p>
        <a:p>
          <a:endParaRPr lang="en-US" sz="1400" b="0" baseline="0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104774</xdr:colOff>
      <xdr:row>13</xdr:row>
      <xdr:rowOff>38100</xdr:rowOff>
    </xdr:to>
    <xdr:grpSp>
      <xdr:nvGrpSpPr>
        <xdr:cNvPr id="12" name="Group 10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pSpPr>
          <a:grpSpLocks/>
        </xdr:cNvGrpSpPr>
      </xdr:nvGrpSpPr>
      <xdr:grpSpPr bwMode="auto">
        <a:xfrm>
          <a:off x="0" y="0"/>
          <a:ext cx="8639174" cy="2217420"/>
          <a:chOff x="581025" y="285750"/>
          <a:chExt cx="9886950" cy="2657477"/>
        </a:xfrm>
      </xdr:grpSpPr>
      <xdr:pic>
        <xdr:nvPicPr>
          <xdr:cNvPr id="13" name="Picture 8" descr="T2_bottom section_cmp_PP.psd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4107" r="12975"/>
          <a:stretch>
            <a:fillRect/>
          </a:stretch>
        </xdr:blipFill>
        <xdr:spPr bwMode="auto">
          <a:xfrm>
            <a:off x="590550" y="285750"/>
            <a:ext cx="9877153" cy="1504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Picture 2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1343" t="4256" r="11411" b="34042"/>
          <a:stretch>
            <a:fillRect/>
          </a:stretch>
        </xdr:blipFill>
        <xdr:spPr bwMode="auto">
          <a:xfrm>
            <a:off x="7877174" y="312376"/>
            <a:ext cx="2257426" cy="14878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 txBox="1"/>
        </xdr:nvSpPr>
        <xdr:spPr>
          <a:xfrm>
            <a:off x="1420843" y="619125"/>
            <a:ext cx="6069595" cy="8001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3600">
                <a:solidFill>
                  <a:sysClr val="windowText" lastClr="000000"/>
                </a:solidFill>
                <a:latin typeface="Century Schoolbook" pitchFamily="18" charset="0"/>
              </a:rPr>
              <a:t>Stable isotope</a:t>
            </a:r>
            <a:r>
              <a:rPr lang="en-US" sz="3600" baseline="0">
                <a:solidFill>
                  <a:sysClr val="windowText" lastClr="000000"/>
                </a:solidFill>
                <a:latin typeface="Century Schoolbook" pitchFamily="18" charset="0"/>
              </a:rPr>
              <a:t> Facility</a:t>
            </a:r>
            <a:endParaRPr lang="en-US" sz="3600">
              <a:solidFill>
                <a:sysClr val="windowText" lastClr="000000"/>
              </a:solidFill>
              <a:latin typeface="Century Schoolbook" pitchFamily="18" charset="0"/>
            </a:endParaRPr>
          </a:p>
        </xdr:txBody>
      </xdr:sp>
      <xdr:sp macro="" textlink="">
        <xdr:nvSpPr>
          <xdr:cNvPr id="16" name="Oval 1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3210969" y="762000"/>
            <a:ext cx="152694" cy="152400"/>
          </a:xfrm>
          <a:prstGeom prst="ellipse">
            <a:avLst/>
          </a:prstGeom>
          <a:solidFill>
            <a:schemeClr val="accent2"/>
          </a:solidFill>
          <a:ln w="3175">
            <a:solidFill>
              <a:schemeClr val="accent2"/>
            </a:solidFill>
          </a:ln>
          <a:effectLst>
            <a:innerShdw blurRad="63500" dist="50800" dir="2700000">
              <a:prstClr val="black">
                <a:alpha val="50000"/>
              </a:prstClr>
            </a:inn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pic>
        <xdr:nvPicPr>
          <xdr:cNvPr id="17" name="Picture 7" descr="T1_bottom_brand_bar.png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487" r="3795" b="36697"/>
          <a:stretch>
            <a:fillRect/>
          </a:stretch>
        </xdr:blipFill>
        <xdr:spPr bwMode="auto">
          <a:xfrm>
            <a:off x="581025" y="1457327"/>
            <a:ext cx="9886950" cy="14859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2"/>
  <dimension ref="A1"/>
  <sheetViews>
    <sheetView topLeftCell="A32" workbookViewId="0">
      <selection activeCell="P24" sqref="P24"/>
    </sheetView>
  </sheetViews>
  <sheetFormatPr defaultRowHeight="13.2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0">
    <pageSetUpPr fitToPage="1"/>
  </sheetPr>
  <dimension ref="A1:J71"/>
  <sheetViews>
    <sheetView zoomScaleNormal="100" workbookViewId="0">
      <pane ySplit="1" topLeftCell="A2" activePane="bottomLeft" state="frozen"/>
      <selection activeCell="D71" sqref="D71"/>
      <selection pane="bottomLeft" sqref="A1:XFD1048576"/>
    </sheetView>
  </sheetViews>
  <sheetFormatPr defaultColWidth="9.109375" defaultRowHeight="13.05" customHeight="1" x14ac:dyDescent="0.25"/>
  <cols>
    <col min="1" max="1" width="4.44140625" style="2" customWidth="1"/>
    <col min="2" max="2" width="6.6640625" style="2" customWidth="1"/>
    <col min="3" max="3" width="30.21875" style="12" customWidth="1"/>
    <col min="4" max="4" width="19.5546875" style="2" bestFit="1" customWidth="1"/>
    <col min="5" max="6" width="16.109375" style="2" customWidth="1"/>
    <col min="7" max="7" width="8.44140625" style="2" customWidth="1"/>
    <col min="8" max="8" width="24.77734375" style="2" customWidth="1"/>
    <col min="9" max="9" width="18.6640625" style="2" customWidth="1"/>
    <col min="10" max="10" width="26.21875" style="2" customWidth="1"/>
    <col min="11" max="11" width="27" style="2" customWidth="1"/>
    <col min="12" max="16384" width="9.109375" style="2"/>
  </cols>
  <sheetData>
    <row r="1" spans="1:9" ht="13.05" customHeight="1" x14ac:dyDescent="0.25">
      <c r="A1" s="6" t="s">
        <v>0</v>
      </c>
      <c r="B1" s="7" t="s">
        <v>1</v>
      </c>
      <c r="C1" s="8" t="s">
        <v>2</v>
      </c>
      <c r="D1" s="9" t="s">
        <v>3</v>
      </c>
      <c r="E1" s="7" t="s">
        <v>4</v>
      </c>
      <c r="F1" s="7" t="s">
        <v>5</v>
      </c>
      <c r="G1" s="7" t="s">
        <v>6</v>
      </c>
      <c r="H1" s="7" t="s">
        <v>87</v>
      </c>
      <c r="I1" s="7" t="s">
        <v>7</v>
      </c>
    </row>
    <row r="2" spans="1:9" ht="13.05" customHeight="1" x14ac:dyDescent="0.25">
      <c r="A2" s="1">
        <v>1</v>
      </c>
      <c r="B2" s="1" t="s">
        <v>8</v>
      </c>
      <c r="C2" s="19" t="str">
        <f>_xlfn.CONCAT(D2&amp;H$2,"_",$G$2&amp;"-1")</f>
        <v>34-UWSIF-Chicken_1-1</v>
      </c>
      <c r="D2" s="3" t="s">
        <v>9</v>
      </c>
      <c r="E2" s="4"/>
      <c r="F2" s="3"/>
      <c r="G2" s="10">
        <v>1</v>
      </c>
      <c r="H2" s="18"/>
      <c r="I2" s="4"/>
    </row>
    <row r="3" spans="1:9" ht="13.05" customHeight="1" x14ac:dyDescent="0.25">
      <c r="A3" s="1">
        <v>2</v>
      </c>
      <c r="B3" s="1" t="s">
        <v>10</v>
      </c>
      <c r="C3" s="19" t="str">
        <f>_xlfn.CONCAT(D3&amp;H$2,"_",$G$2&amp;"-2")</f>
        <v>34-UWSIF-Chicken_1-2</v>
      </c>
      <c r="D3" s="3" t="s">
        <v>9</v>
      </c>
      <c r="E3" s="16"/>
      <c r="F3" s="15"/>
    </row>
    <row r="4" spans="1:9" ht="13.05" customHeight="1" x14ac:dyDescent="0.25">
      <c r="A4" s="1">
        <v>3</v>
      </c>
      <c r="B4" s="1" t="s">
        <v>11</v>
      </c>
      <c r="C4" s="19" t="str">
        <f>_xlfn.CONCAT(D4&amp;H$2,"_",$G$2&amp;"-3")</f>
        <v>34-UWSIF-Chicken_1-3</v>
      </c>
      <c r="D4" s="3" t="s">
        <v>9</v>
      </c>
      <c r="E4" s="16"/>
      <c r="F4" s="15"/>
    </row>
    <row r="5" spans="1:9" ht="13.05" customHeight="1" x14ac:dyDescent="0.25">
      <c r="A5" s="1">
        <v>4</v>
      </c>
      <c r="B5" s="1" t="s">
        <v>12</v>
      </c>
      <c r="C5" s="19" t="str">
        <f>_xlfn.CONCAT(D5&amp;H$2,"_",$G$2&amp;"-4")</f>
        <v>34-UWSIF-Chicken_1-4</v>
      </c>
      <c r="D5" s="3" t="s">
        <v>9</v>
      </c>
      <c r="E5" s="16"/>
      <c r="F5" s="15"/>
      <c r="H5" s="23" t="s">
        <v>13</v>
      </c>
      <c r="I5" s="3"/>
    </row>
    <row r="6" spans="1:9" ht="13.05" customHeight="1" x14ac:dyDescent="0.25">
      <c r="A6" s="1">
        <v>5</v>
      </c>
      <c r="B6" s="1" t="s">
        <v>14</v>
      </c>
      <c r="C6" s="19" t="str">
        <f>_xlfn.CONCAT(D6&amp;H$2,"_",$G$2&amp;"-5")</f>
        <v>34-UWSIF-Chicken_1-5</v>
      </c>
      <c r="D6" s="3" t="s">
        <v>9</v>
      </c>
      <c r="E6" s="16"/>
      <c r="F6" s="15"/>
      <c r="H6" s="17" t="s">
        <v>88</v>
      </c>
      <c r="I6" s="24"/>
    </row>
    <row r="7" spans="1:9" ht="13.05" customHeight="1" x14ac:dyDescent="0.25">
      <c r="A7" s="1">
        <v>6</v>
      </c>
      <c r="B7" s="1" t="s">
        <v>16</v>
      </c>
      <c r="C7" s="19" t="str">
        <f t="shared" ref="C7:C23" si="0">_xlfn.CONCAT(D7&amp;H$2,"_",$G$2&amp;"-1")</f>
        <v>312-UWSIF-Cellulose_1-1</v>
      </c>
      <c r="D7" s="3" t="s">
        <v>84</v>
      </c>
      <c r="E7" s="16"/>
      <c r="F7" s="15"/>
      <c r="H7" s="17"/>
      <c r="I7" s="24"/>
    </row>
    <row r="8" spans="1:9" ht="13.05" customHeight="1" x14ac:dyDescent="0.25">
      <c r="A8" s="1">
        <v>7</v>
      </c>
      <c r="B8" s="1" t="s">
        <v>17</v>
      </c>
      <c r="C8" s="19" t="str">
        <f>_xlfn.CONCAT(D8&amp;H$2,"_",$G$2&amp;"-2")</f>
        <v>312-UWSIF-Cellulose_1-2</v>
      </c>
      <c r="D8" s="3" t="s">
        <v>84</v>
      </c>
      <c r="E8" s="16"/>
      <c r="F8" s="15"/>
      <c r="H8" s="13" t="s">
        <v>18</v>
      </c>
      <c r="I8" s="14"/>
    </row>
    <row r="9" spans="1:9" ht="13.05" customHeight="1" x14ac:dyDescent="0.25">
      <c r="A9" s="1">
        <v>8</v>
      </c>
      <c r="B9" s="1" t="s">
        <v>19</v>
      </c>
      <c r="C9" s="19" t="str">
        <f>_xlfn.CONCAT(D9&amp;H$2,"_",$G$2&amp;"-3")</f>
        <v>312-UWSIF-Cellulose_1-3</v>
      </c>
      <c r="D9" s="3" t="s">
        <v>84</v>
      </c>
      <c r="E9" s="16"/>
      <c r="F9" s="15"/>
      <c r="H9" s="21"/>
      <c r="I9" s="22"/>
    </row>
    <row r="10" spans="1:9" ht="13.05" customHeight="1" x14ac:dyDescent="0.25">
      <c r="A10" s="1">
        <v>9</v>
      </c>
      <c r="B10" s="1" t="s">
        <v>21</v>
      </c>
      <c r="C10" s="19" t="str">
        <f t="shared" si="0"/>
        <v>21-Benzoic Acid-_1-1</v>
      </c>
      <c r="D10" s="3" t="s">
        <v>85</v>
      </c>
      <c r="E10" s="16"/>
      <c r="F10" s="15"/>
      <c r="H10" s="20" t="s">
        <v>36</v>
      </c>
      <c r="I10" s="27"/>
    </row>
    <row r="11" spans="1:9" ht="13.05" customHeight="1" x14ac:dyDescent="0.25">
      <c r="A11" s="1">
        <v>10</v>
      </c>
      <c r="B11" s="1" t="s">
        <v>22</v>
      </c>
      <c r="C11" s="19" t="str">
        <f>_xlfn.CONCAT(D11&amp;H$2,"_",$G$2&amp;"-2")</f>
        <v>21-Benzoic Acid-_1-2</v>
      </c>
      <c r="D11" s="4" t="s">
        <v>85</v>
      </c>
      <c r="E11" s="16"/>
      <c r="F11" s="15"/>
      <c r="H11" s="17"/>
      <c r="I11" s="24"/>
    </row>
    <row r="12" spans="1:9" ht="13.05" customHeight="1" x14ac:dyDescent="0.25">
      <c r="A12" s="1">
        <v>11</v>
      </c>
      <c r="B12" s="1" t="s">
        <v>23</v>
      </c>
      <c r="C12" s="19" t="str">
        <f>_xlfn.CONCAT(D12&amp;H$2,"_",$G$2&amp;"-3")</f>
        <v>21-Benzoic Acid-_1-3</v>
      </c>
      <c r="D12" s="4" t="s">
        <v>85</v>
      </c>
      <c r="E12" s="16"/>
      <c r="F12" s="15"/>
      <c r="H12" s="17"/>
      <c r="I12" s="24"/>
    </row>
    <row r="13" spans="1:9" ht="13.05" customHeight="1" x14ac:dyDescent="0.25">
      <c r="A13" s="1">
        <v>12</v>
      </c>
      <c r="B13" s="1" t="s">
        <v>24</v>
      </c>
      <c r="C13" s="19" t="str">
        <f>_xlfn.CONCAT(D13&amp;H$2,"_",$G$2&amp;"-4")</f>
        <v>21-Benzoic Acid-_1-4</v>
      </c>
      <c r="D13" s="4" t="s">
        <v>85</v>
      </c>
      <c r="E13" s="16"/>
      <c r="F13" s="15"/>
      <c r="H13" s="17"/>
      <c r="I13" s="24"/>
    </row>
    <row r="14" spans="1:9" ht="13.05" customHeight="1" x14ac:dyDescent="0.25">
      <c r="A14" s="1">
        <v>13</v>
      </c>
      <c r="B14" s="1" t="s">
        <v>25</v>
      </c>
      <c r="C14" s="19" t="str">
        <f>_xlfn.CONCAT(D14&amp;H$2,"_",$G$2&amp;"-5")</f>
        <v>21-Benzoic Acid-_1-5</v>
      </c>
      <c r="D14" s="4" t="s">
        <v>85</v>
      </c>
      <c r="E14" s="16"/>
      <c r="F14" s="15"/>
      <c r="H14" s="17"/>
      <c r="I14" s="24"/>
    </row>
    <row r="15" spans="1:9" ht="13.05" customHeight="1" x14ac:dyDescent="0.25">
      <c r="A15" s="1">
        <v>14</v>
      </c>
      <c r="B15" s="1" t="s">
        <v>26</v>
      </c>
      <c r="C15" s="19" t="str">
        <f t="shared" si="0"/>
        <v>43-USGS-Indian Hair-_1-1</v>
      </c>
      <c r="D15" s="4" t="s">
        <v>20</v>
      </c>
      <c r="E15" s="16"/>
      <c r="F15" s="15"/>
      <c r="H15" s="17"/>
      <c r="I15" s="24"/>
    </row>
    <row r="16" spans="1:9" ht="13.05" customHeight="1" x14ac:dyDescent="0.25">
      <c r="A16" s="1">
        <v>15</v>
      </c>
      <c r="B16" s="1" t="s">
        <v>27</v>
      </c>
      <c r="C16" s="19" t="str">
        <f>_xlfn.CONCAT(D16&amp;H$2,"_",$G$2&amp;"-2")</f>
        <v>43-USGS-Indian Hair-_1-2</v>
      </c>
      <c r="D16" s="4" t="s">
        <v>20</v>
      </c>
      <c r="E16" s="16"/>
      <c r="F16" s="15"/>
      <c r="H16" s="17"/>
      <c r="I16" s="24"/>
    </row>
    <row r="17" spans="1:10" ht="13.05" customHeight="1" x14ac:dyDescent="0.25">
      <c r="A17" s="1">
        <v>16</v>
      </c>
      <c r="B17" s="1" t="s">
        <v>28</v>
      </c>
      <c r="C17" s="19" t="str">
        <f>_xlfn.CONCAT(D17&amp;H$2,"_",$G$2&amp;"-3")</f>
        <v>43-USGS-Indian Hair-_1-3</v>
      </c>
      <c r="D17" s="4" t="s">
        <v>20</v>
      </c>
      <c r="E17" s="16"/>
      <c r="F17" s="15"/>
      <c r="H17" s="17"/>
      <c r="I17" s="24"/>
      <c r="J17" s="11"/>
    </row>
    <row r="18" spans="1:10" ht="13.05" customHeight="1" x14ac:dyDescent="0.25">
      <c r="A18" s="1">
        <v>17</v>
      </c>
      <c r="B18" s="1" t="s">
        <v>29</v>
      </c>
      <c r="C18" s="19" t="str">
        <f>_xlfn.CONCAT(D18&amp;H$2,"_",$G$2&amp;"-4")</f>
        <v>43-USGS-Indian Hair-_1-4</v>
      </c>
      <c r="D18" s="4" t="s">
        <v>20</v>
      </c>
      <c r="E18" s="16"/>
      <c r="F18" s="15"/>
      <c r="H18" s="17"/>
      <c r="I18" s="24"/>
    </row>
    <row r="19" spans="1:10" ht="13.05" customHeight="1" x14ac:dyDescent="0.25">
      <c r="A19" s="1">
        <v>18</v>
      </c>
      <c r="B19" s="1" t="s">
        <v>30</v>
      </c>
      <c r="C19" s="19" t="str">
        <f>_xlfn.CONCAT(D19&amp;H$2,"_",$G$2&amp;"-5")</f>
        <v>43-USGS-Indian Hair-_1-5</v>
      </c>
      <c r="D19" s="4" t="s">
        <v>20</v>
      </c>
      <c r="E19" s="16"/>
      <c r="F19" s="15"/>
      <c r="H19" s="25"/>
      <c r="I19" s="26"/>
    </row>
    <row r="20" spans="1:10" ht="13.05" customHeight="1" x14ac:dyDescent="0.25">
      <c r="A20" s="1">
        <v>19</v>
      </c>
      <c r="B20" s="1" t="s">
        <v>31</v>
      </c>
      <c r="C20" s="19" t="str">
        <f t="shared" si="0"/>
        <v>42-USGS-Tibetan Hair-_1-1</v>
      </c>
      <c r="D20" s="4" t="s">
        <v>15</v>
      </c>
      <c r="E20" s="16"/>
      <c r="F20" s="15"/>
    </row>
    <row r="21" spans="1:10" ht="12.75" customHeight="1" x14ac:dyDescent="0.25">
      <c r="A21" s="1">
        <v>20</v>
      </c>
      <c r="B21" s="1" t="s">
        <v>32</v>
      </c>
      <c r="C21" s="19" t="str">
        <f>_xlfn.CONCAT(D21&amp;H$2,"_",$G$2&amp;"-2")</f>
        <v>42-USGS-Tibetan Hair-_1-2</v>
      </c>
      <c r="D21" s="4" t="s">
        <v>15</v>
      </c>
      <c r="E21" s="16"/>
      <c r="F21" s="15"/>
    </row>
    <row r="22" spans="1:10" ht="12.75" customHeight="1" x14ac:dyDescent="0.25">
      <c r="A22" s="1">
        <v>21</v>
      </c>
      <c r="B22" s="1" t="s">
        <v>33</v>
      </c>
      <c r="C22" s="19" t="str">
        <f>_xlfn.CONCAT(D22&amp;H$2,"_",$G$2&amp;"-3")</f>
        <v>42-USGS-Tibetan Hair-_1-3</v>
      </c>
      <c r="D22" s="4" t="s">
        <v>15</v>
      </c>
      <c r="E22" s="16"/>
      <c r="F22" s="15"/>
    </row>
    <row r="23" spans="1:10" ht="12.75" customHeight="1" x14ac:dyDescent="0.25">
      <c r="A23" s="1">
        <v>22</v>
      </c>
      <c r="B23" s="1" t="s">
        <v>34</v>
      </c>
      <c r="C23" s="19" t="str">
        <f t="shared" si="0"/>
        <v>Benzoic 2-_1-1</v>
      </c>
      <c r="D23" s="4" t="s">
        <v>86</v>
      </c>
      <c r="E23" s="16"/>
      <c r="F23" s="15"/>
    </row>
    <row r="24" spans="1:10" ht="12.75" customHeight="1" x14ac:dyDescent="0.25">
      <c r="A24" s="1">
        <v>23</v>
      </c>
      <c r="B24" s="1" t="s">
        <v>35</v>
      </c>
      <c r="C24" s="19" t="str">
        <f>_xlfn.CONCAT(D24&amp;H$2,"_",$G$2&amp;"-2")</f>
        <v>Benzoic 2-_1-2</v>
      </c>
      <c r="D24" s="4" t="s">
        <v>86</v>
      </c>
      <c r="E24" s="16"/>
      <c r="F24" s="15"/>
    </row>
    <row r="25" spans="1:10" ht="12.75" customHeight="1" x14ac:dyDescent="0.25">
      <c r="A25" s="1">
        <v>24</v>
      </c>
      <c r="B25" s="1" t="s">
        <v>37</v>
      </c>
      <c r="C25" s="19" t="str">
        <f>_xlfn.CONCAT(D25&amp;H$2,"_",$G$2&amp;"-3")</f>
        <v>Benzoic 2-_1-3</v>
      </c>
      <c r="D25" s="4" t="s">
        <v>86</v>
      </c>
      <c r="E25" s="16"/>
      <c r="F25" s="15"/>
    </row>
    <row r="26" spans="1:10" ht="12.75" customHeight="1" x14ac:dyDescent="0.25">
      <c r="A26" s="1">
        <v>25</v>
      </c>
      <c r="B26" s="1" t="s">
        <v>38</v>
      </c>
      <c r="C26" s="5" t="str">
        <f>_xlfn.CONCAT($H$2,"_", $G$2, "-"&amp;((ROW()-25)))</f>
        <v>_1-1</v>
      </c>
      <c r="D26" s="18"/>
      <c r="E26" s="18"/>
      <c r="F26" s="17"/>
    </row>
    <row r="27" spans="1:10" ht="12.75" customHeight="1" x14ac:dyDescent="0.25">
      <c r="A27" s="1">
        <v>26</v>
      </c>
      <c r="B27" s="1" t="s">
        <v>39</v>
      </c>
      <c r="C27" s="5" t="str">
        <f t="shared" ref="C27:C59" si="1">_xlfn.CONCAT($H$2,"_", $G$2, "-"&amp;((ROW()-25)))</f>
        <v>_1-2</v>
      </c>
      <c r="D27" s="18"/>
      <c r="E27" s="18"/>
      <c r="F27" s="17"/>
    </row>
    <row r="28" spans="1:10" ht="12.75" customHeight="1" x14ac:dyDescent="0.25">
      <c r="A28" s="1">
        <v>27</v>
      </c>
      <c r="B28" s="1" t="s">
        <v>40</v>
      </c>
      <c r="C28" s="5" t="str">
        <f t="shared" si="1"/>
        <v>_1-3</v>
      </c>
      <c r="D28" s="18"/>
      <c r="E28" s="18"/>
      <c r="F28" s="17"/>
    </row>
    <row r="29" spans="1:10" ht="12.75" customHeight="1" x14ac:dyDescent="0.25">
      <c r="A29" s="1">
        <v>28</v>
      </c>
      <c r="B29" s="1" t="s">
        <v>41</v>
      </c>
      <c r="C29" s="5" t="str">
        <f t="shared" si="1"/>
        <v>_1-4</v>
      </c>
      <c r="D29" s="18"/>
      <c r="E29" s="18"/>
      <c r="F29" s="17"/>
    </row>
    <row r="30" spans="1:10" ht="12.75" customHeight="1" x14ac:dyDescent="0.25">
      <c r="A30" s="1">
        <v>29</v>
      </c>
      <c r="B30" s="1" t="s">
        <v>42</v>
      </c>
      <c r="C30" s="5" t="str">
        <f t="shared" si="1"/>
        <v>_1-5</v>
      </c>
      <c r="D30" s="18"/>
      <c r="E30" s="18"/>
      <c r="F30" s="17"/>
    </row>
    <row r="31" spans="1:10" ht="12.75" customHeight="1" x14ac:dyDescent="0.25">
      <c r="A31" s="1">
        <v>30</v>
      </c>
      <c r="B31" s="1" t="s">
        <v>43</v>
      </c>
      <c r="C31" s="5" t="str">
        <f t="shared" si="1"/>
        <v>_1-6</v>
      </c>
      <c r="D31" s="18"/>
      <c r="E31" s="18"/>
      <c r="F31" s="17"/>
    </row>
    <row r="32" spans="1:10" ht="12.75" customHeight="1" x14ac:dyDescent="0.25">
      <c r="A32" s="1">
        <v>31</v>
      </c>
      <c r="B32" s="1" t="s">
        <v>44</v>
      </c>
      <c r="C32" s="5" t="str">
        <f t="shared" si="1"/>
        <v>_1-7</v>
      </c>
      <c r="D32" s="18"/>
      <c r="E32" s="18"/>
      <c r="F32" s="17"/>
    </row>
    <row r="33" spans="1:6" ht="12.75" customHeight="1" x14ac:dyDescent="0.25">
      <c r="A33" s="1">
        <v>32</v>
      </c>
      <c r="B33" s="1" t="s">
        <v>45</v>
      </c>
      <c r="C33" s="5" t="str">
        <f t="shared" si="1"/>
        <v>_1-8</v>
      </c>
      <c r="D33" s="18"/>
      <c r="E33" s="18"/>
      <c r="F33" s="17"/>
    </row>
    <row r="34" spans="1:6" ht="12.75" customHeight="1" x14ac:dyDescent="0.25">
      <c r="A34" s="1">
        <v>33</v>
      </c>
      <c r="B34" s="1" t="s">
        <v>46</v>
      </c>
      <c r="C34" s="5" t="str">
        <f t="shared" si="1"/>
        <v>_1-9</v>
      </c>
      <c r="D34" s="18"/>
      <c r="E34" s="18"/>
      <c r="F34" s="17"/>
    </row>
    <row r="35" spans="1:6" ht="13.05" customHeight="1" x14ac:dyDescent="0.25">
      <c r="A35" s="1">
        <v>34</v>
      </c>
      <c r="B35" s="1" t="s">
        <v>47</v>
      </c>
      <c r="C35" s="5" t="str">
        <f t="shared" si="1"/>
        <v>_1-10</v>
      </c>
      <c r="D35" s="18"/>
      <c r="E35" s="18"/>
      <c r="F35" s="17"/>
    </row>
    <row r="36" spans="1:6" ht="13.05" customHeight="1" x14ac:dyDescent="0.25">
      <c r="A36" s="1">
        <v>35</v>
      </c>
      <c r="B36" s="1" t="s">
        <v>48</v>
      </c>
      <c r="C36" s="5" t="str">
        <f t="shared" si="1"/>
        <v>_1-11</v>
      </c>
      <c r="D36" s="18"/>
      <c r="E36" s="18"/>
      <c r="F36" s="17"/>
    </row>
    <row r="37" spans="1:6" ht="13.05" customHeight="1" x14ac:dyDescent="0.25">
      <c r="A37" s="1">
        <v>36</v>
      </c>
      <c r="B37" s="1" t="s">
        <v>49</v>
      </c>
      <c r="C37" s="5" t="str">
        <f t="shared" si="1"/>
        <v>_1-12</v>
      </c>
      <c r="D37" s="18"/>
      <c r="E37" s="18"/>
      <c r="F37" s="17"/>
    </row>
    <row r="38" spans="1:6" ht="13.05" customHeight="1" x14ac:dyDescent="0.25">
      <c r="A38" s="1">
        <v>37</v>
      </c>
      <c r="B38" s="1" t="s">
        <v>50</v>
      </c>
      <c r="C38" s="5" t="str">
        <f t="shared" si="1"/>
        <v>_1-13</v>
      </c>
      <c r="D38" s="18"/>
      <c r="E38" s="18"/>
      <c r="F38" s="17"/>
    </row>
    <row r="39" spans="1:6" ht="13.05" customHeight="1" x14ac:dyDescent="0.25">
      <c r="A39" s="1">
        <v>38</v>
      </c>
      <c r="B39" s="1" t="s">
        <v>51</v>
      </c>
      <c r="C39" s="5" t="str">
        <f t="shared" si="1"/>
        <v>_1-14</v>
      </c>
      <c r="D39" s="18"/>
      <c r="E39" s="18"/>
      <c r="F39" s="17"/>
    </row>
    <row r="40" spans="1:6" ht="13.05" customHeight="1" x14ac:dyDescent="0.25">
      <c r="A40" s="1">
        <v>39</v>
      </c>
      <c r="B40" s="1" t="s">
        <v>52</v>
      </c>
      <c r="C40" s="5" t="str">
        <f t="shared" si="1"/>
        <v>_1-15</v>
      </c>
      <c r="D40" s="18"/>
      <c r="E40" s="18"/>
      <c r="F40" s="17"/>
    </row>
    <row r="41" spans="1:6" ht="13.05" customHeight="1" x14ac:dyDescent="0.25">
      <c r="A41" s="1">
        <v>40</v>
      </c>
      <c r="B41" s="1" t="s">
        <v>53</v>
      </c>
      <c r="C41" s="5" t="str">
        <f t="shared" si="1"/>
        <v>_1-16</v>
      </c>
      <c r="D41" s="18"/>
      <c r="E41" s="18"/>
      <c r="F41" s="17"/>
    </row>
    <row r="42" spans="1:6" ht="13.05" customHeight="1" x14ac:dyDescent="0.25">
      <c r="A42" s="1">
        <v>41</v>
      </c>
      <c r="B42" s="1" t="s">
        <v>54</v>
      </c>
      <c r="C42" s="5" t="str">
        <f t="shared" si="1"/>
        <v>_1-17</v>
      </c>
      <c r="D42" s="18"/>
      <c r="E42" s="18"/>
      <c r="F42" s="17"/>
    </row>
    <row r="43" spans="1:6" ht="13.05" customHeight="1" x14ac:dyDescent="0.25">
      <c r="A43" s="1">
        <v>42</v>
      </c>
      <c r="B43" s="1" t="s">
        <v>55</v>
      </c>
      <c r="C43" s="5" t="str">
        <f t="shared" si="1"/>
        <v>_1-18</v>
      </c>
      <c r="D43" s="18"/>
      <c r="E43" s="18"/>
      <c r="F43" s="17"/>
    </row>
    <row r="44" spans="1:6" ht="13.05" customHeight="1" x14ac:dyDescent="0.25">
      <c r="A44" s="1">
        <v>43</v>
      </c>
      <c r="B44" s="1" t="s">
        <v>56</v>
      </c>
      <c r="C44" s="5" t="str">
        <f t="shared" si="1"/>
        <v>_1-19</v>
      </c>
      <c r="D44" s="18"/>
      <c r="E44" s="18"/>
      <c r="F44" s="17"/>
    </row>
    <row r="45" spans="1:6" ht="13.05" customHeight="1" x14ac:dyDescent="0.25">
      <c r="A45" s="1">
        <v>44</v>
      </c>
      <c r="B45" s="1" t="s">
        <v>57</v>
      </c>
      <c r="C45" s="5" t="str">
        <f t="shared" si="1"/>
        <v>_1-20</v>
      </c>
      <c r="D45" s="18"/>
      <c r="E45" s="18"/>
      <c r="F45" s="17"/>
    </row>
    <row r="46" spans="1:6" ht="13.05" customHeight="1" x14ac:dyDescent="0.25">
      <c r="A46" s="1">
        <v>45</v>
      </c>
      <c r="B46" s="1" t="s">
        <v>58</v>
      </c>
      <c r="C46" s="5" t="str">
        <f t="shared" si="1"/>
        <v>_1-21</v>
      </c>
      <c r="D46" s="18"/>
      <c r="E46" s="18"/>
      <c r="F46" s="17"/>
    </row>
    <row r="47" spans="1:6" ht="13.05" customHeight="1" x14ac:dyDescent="0.25">
      <c r="A47" s="1">
        <v>46</v>
      </c>
      <c r="B47" s="1" t="s">
        <v>59</v>
      </c>
      <c r="C47" s="5" t="str">
        <f t="shared" si="1"/>
        <v>_1-22</v>
      </c>
      <c r="D47" s="18"/>
      <c r="E47" s="18"/>
      <c r="F47" s="17"/>
    </row>
    <row r="48" spans="1:6" ht="13.05" customHeight="1" x14ac:dyDescent="0.25">
      <c r="A48" s="1">
        <v>47</v>
      </c>
      <c r="B48" s="1" t="s">
        <v>60</v>
      </c>
      <c r="C48" s="5" t="str">
        <f t="shared" si="1"/>
        <v>_1-23</v>
      </c>
      <c r="D48" s="18"/>
      <c r="E48" s="18"/>
      <c r="F48" s="17"/>
    </row>
    <row r="49" spans="1:6" ht="13.05" customHeight="1" x14ac:dyDescent="0.25">
      <c r="A49" s="1">
        <v>48</v>
      </c>
      <c r="B49" s="1" t="s">
        <v>61</v>
      </c>
      <c r="C49" s="5" t="str">
        <f t="shared" si="1"/>
        <v>_1-24</v>
      </c>
      <c r="D49" s="18"/>
      <c r="E49" s="18"/>
      <c r="F49" s="17"/>
    </row>
    <row r="50" spans="1:6" ht="13.05" customHeight="1" x14ac:dyDescent="0.25">
      <c r="A50" s="1">
        <v>49</v>
      </c>
      <c r="B50" s="1" t="s">
        <v>62</v>
      </c>
      <c r="C50" s="5" t="str">
        <f t="shared" si="1"/>
        <v>_1-25</v>
      </c>
      <c r="D50" s="18"/>
      <c r="E50" s="18"/>
      <c r="F50" s="17"/>
    </row>
    <row r="51" spans="1:6" ht="13.05" customHeight="1" x14ac:dyDescent="0.25">
      <c r="A51" s="1">
        <v>50</v>
      </c>
      <c r="B51" s="1" t="s">
        <v>63</v>
      </c>
      <c r="C51" s="5" t="str">
        <f t="shared" si="1"/>
        <v>_1-26</v>
      </c>
      <c r="D51" s="18"/>
      <c r="E51" s="18"/>
      <c r="F51" s="17"/>
    </row>
    <row r="52" spans="1:6" ht="13.05" customHeight="1" x14ac:dyDescent="0.25">
      <c r="A52" s="1">
        <v>51</v>
      </c>
      <c r="B52" s="1" t="s">
        <v>64</v>
      </c>
      <c r="C52" s="5" t="str">
        <f t="shared" si="1"/>
        <v>_1-27</v>
      </c>
      <c r="D52" s="18"/>
      <c r="E52" s="18"/>
      <c r="F52" s="17"/>
    </row>
    <row r="53" spans="1:6" ht="13.05" customHeight="1" x14ac:dyDescent="0.25">
      <c r="A53" s="1">
        <v>52</v>
      </c>
      <c r="B53" s="1" t="s">
        <v>65</v>
      </c>
      <c r="C53" s="5" t="str">
        <f t="shared" si="1"/>
        <v>_1-28</v>
      </c>
      <c r="D53" s="18"/>
      <c r="E53" s="18"/>
      <c r="F53" s="17"/>
    </row>
    <row r="54" spans="1:6" ht="13.05" customHeight="1" x14ac:dyDescent="0.25">
      <c r="A54" s="1">
        <v>53</v>
      </c>
      <c r="B54" s="1" t="s">
        <v>66</v>
      </c>
      <c r="C54" s="5" t="str">
        <f t="shared" si="1"/>
        <v>_1-29</v>
      </c>
      <c r="D54" s="18"/>
      <c r="E54" s="18"/>
      <c r="F54" s="17"/>
    </row>
    <row r="55" spans="1:6" ht="13.05" customHeight="1" x14ac:dyDescent="0.25">
      <c r="A55" s="1">
        <v>54</v>
      </c>
      <c r="B55" s="1" t="s">
        <v>67</v>
      </c>
      <c r="C55" s="5" t="str">
        <f t="shared" si="1"/>
        <v>_1-30</v>
      </c>
      <c r="D55" s="18"/>
      <c r="E55" s="18"/>
      <c r="F55" s="17"/>
    </row>
    <row r="56" spans="1:6" ht="13.05" customHeight="1" x14ac:dyDescent="0.25">
      <c r="A56" s="1">
        <v>55</v>
      </c>
      <c r="B56" s="1" t="s">
        <v>68</v>
      </c>
      <c r="C56" s="5" t="str">
        <f t="shared" si="1"/>
        <v>_1-31</v>
      </c>
      <c r="D56" s="18"/>
      <c r="E56" s="18"/>
      <c r="F56" s="17"/>
    </row>
    <row r="57" spans="1:6" ht="13.05" customHeight="1" x14ac:dyDescent="0.25">
      <c r="A57" s="1">
        <v>56</v>
      </c>
      <c r="B57" s="1" t="s">
        <v>69</v>
      </c>
      <c r="C57" s="5" t="str">
        <f t="shared" si="1"/>
        <v>_1-32</v>
      </c>
      <c r="D57" s="18"/>
      <c r="E57" s="18"/>
      <c r="F57" s="17"/>
    </row>
    <row r="58" spans="1:6" ht="13.05" customHeight="1" x14ac:dyDescent="0.25">
      <c r="A58" s="1">
        <v>57</v>
      </c>
      <c r="B58" s="1" t="s">
        <v>70</v>
      </c>
      <c r="C58" s="5" t="str">
        <f t="shared" si="1"/>
        <v>_1-33</v>
      </c>
      <c r="D58" s="18"/>
      <c r="E58" s="18"/>
      <c r="F58" s="17"/>
    </row>
    <row r="59" spans="1:6" ht="13.05" customHeight="1" x14ac:dyDescent="0.25">
      <c r="A59" s="1">
        <v>58</v>
      </c>
      <c r="B59" s="1" t="s">
        <v>71</v>
      </c>
      <c r="C59" s="5" t="str">
        <f t="shared" si="1"/>
        <v>_1-34</v>
      </c>
      <c r="D59" s="18"/>
      <c r="E59" s="18"/>
      <c r="F59" s="17"/>
    </row>
    <row r="60" spans="1:6" ht="13.05" customHeight="1" x14ac:dyDescent="0.25">
      <c r="A60" s="1">
        <v>59</v>
      </c>
      <c r="B60" s="1" t="s">
        <v>72</v>
      </c>
      <c r="C60" s="19" t="str">
        <f>_xlfn.CONCAT(D60&amp;H$2,"_",$G$2&amp;"-6")</f>
        <v>34-UWSIF-Chicken_1-6</v>
      </c>
      <c r="D60" s="4" t="s">
        <v>9</v>
      </c>
      <c r="E60" s="16"/>
      <c r="F60" s="15"/>
    </row>
    <row r="61" spans="1:6" ht="13.05" customHeight="1" x14ac:dyDescent="0.25">
      <c r="A61" s="1">
        <v>60</v>
      </c>
      <c r="B61" s="1" t="s">
        <v>73</v>
      </c>
      <c r="C61" s="19" t="str">
        <f>_xlfn.CONCAT(D61&amp;H$2,"_",$G$2&amp;"-7")</f>
        <v>34-UWSIF-Chicken_1-7</v>
      </c>
      <c r="D61" s="4" t="s">
        <v>9</v>
      </c>
      <c r="E61" s="16"/>
      <c r="F61" s="15"/>
    </row>
    <row r="62" spans="1:6" ht="13.05" customHeight="1" x14ac:dyDescent="0.25">
      <c r="A62" s="1">
        <v>61</v>
      </c>
      <c r="B62" s="1" t="s">
        <v>74</v>
      </c>
      <c r="C62" s="19" t="str">
        <f>_xlfn.CONCAT(D62&amp;H$2,"_",$G$2&amp;"-4")</f>
        <v>312-UWSIF-Cellulose_1-4</v>
      </c>
      <c r="D62" s="4" t="s">
        <v>84</v>
      </c>
      <c r="E62" s="16"/>
      <c r="F62" s="15"/>
    </row>
    <row r="63" spans="1:6" ht="13.05" customHeight="1" x14ac:dyDescent="0.25">
      <c r="A63" s="1">
        <v>62</v>
      </c>
      <c r="B63" s="1" t="s">
        <v>75</v>
      </c>
      <c r="C63" s="19" t="str">
        <f>_xlfn.CONCAT(D63&amp;H$2,"_",$G$2&amp;"-5")</f>
        <v>312-UWSIF-Cellulose_1-5</v>
      </c>
      <c r="D63" s="4" t="s">
        <v>84</v>
      </c>
      <c r="E63" s="16"/>
      <c r="F63" s="15"/>
    </row>
    <row r="64" spans="1:6" ht="13.05" customHeight="1" x14ac:dyDescent="0.25">
      <c r="A64" s="1">
        <v>63</v>
      </c>
      <c r="B64" s="1" t="s">
        <v>76</v>
      </c>
      <c r="C64" s="19" t="str">
        <f>_xlfn.CONCAT(D64&amp;H$2,"_",$G$2&amp;"-6")</f>
        <v>21-Benzoic Acid-_1-6</v>
      </c>
      <c r="D64" s="4" t="s">
        <v>85</v>
      </c>
      <c r="E64" s="16"/>
      <c r="F64" s="15"/>
    </row>
    <row r="65" spans="1:6" ht="13.05" customHeight="1" x14ac:dyDescent="0.25">
      <c r="A65" s="1">
        <v>64</v>
      </c>
      <c r="B65" s="1" t="s">
        <v>77</v>
      </c>
      <c r="C65" s="19" t="str">
        <f>_xlfn.CONCAT(D65&amp;H$2,"_",$G$2&amp;"-7")</f>
        <v>21-Benzoic Acid-_1-7</v>
      </c>
      <c r="D65" s="4" t="s">
        <v>85</v>
      </c>
      <c r="E65" s="16"/>
      <c r="F65" s="15"/>
    </row>
    <row r="66" spans="1:6" ht="13.05" customHeight="1" x14ac:dyDescent="0.25">
      <c r="A66" s="1">
        <v>65</v>
      </c>
      <c r="B66" s="1" t="s">
        <v>78</v>
      </c>
      <c r="C66" s="19" t="str">
        <f>_xlfn.CONCAT(D66&amp;H$2,"_",$G$2&amp;"-6")</f>
        <v>43-USGS-Indian Hair-_1-6</v>
      </c>
      <c r="D66" s="3" t="s">
        <v>20</v>
      </c>
      <c r="E66" s="16"/>
      <c r="F66" s="15"/>
    </row>
    <row r="67" spans="1:6" ht="13.05" customHeight="1" x14ac:dyDescent="0.25">
      <c r="A67" s="1">
        <v>66</v>
      </c>
      <c r="B67" s="1" t="s">
        <v>79</v>
      </c>
      <c r="C67" s="19" t="str">
        <f>_xlfn.CONCAT(D67&amp;H$2,"_",$G$2&amp;"-7")</f>
        <v>43-USGS-Indian Hair-_1-7</v>
      </c>
      <c r="D67" s="3" t="s">
        <v>20</v>
      </c>
      <c r="E67" s="16"/>
      <c r="F67" s="15"/>
    </row>
    <row r="68" spans="1:6" ht="13.05" customHeight="1" x14ac:dyDescent="0.25">
      <c r="A68" s="1">
        <v>67</v>
      </c>
      <c r="B68" s="1" t="s">
        <v>80</v>
      </c>
      <c r="C68" s="19" t="str">
        <f>_xlfn.CONCAT(D68&amp;H$2,"_",$G$2&amp;"-4")</f>
        <v>42-USGS-Tibetan Hair-_1-4</v>
      </c>
      <c r="D68" s="3" t="s">
        <v>15</v>
      </c>
      <c r="E68" s="16"/>
      <c r="F68" s="15"/>
    </row>
    <row r="69" spans="1:6" ht="13.05" customHeight="1" x14ac:dyDescent="0.25">
      <c r="A69" s="1">
        <v>68</v>
      </c>
      <c r="B69" s="1" t="s">
        <v>81</v>
      </c>
      <c r="C69" s="19" t="str">
        <f>_xlfn.CONCAT(D69&amp;H$2,"_",$G$2&amp;"-5")</f>
        <v>42-USGS-Tibetan Hair-_1-5</v>
      </c>
      <c r="D69" s="3" t="s">
        <v>15</v>
      </c>
      <c r="E69" s="16"/>
      <c r="F69" s="15"/>
    </row>
    <row r="70" spans="1:6" ht="13.05" customHeight="1" x14ac:dyDescent="0.25">
      <c r="A70" s="1">
        <v>69</v>
      </c>
      <c r="B70" s="1" t="s">
        <v>82</v>
      </c>
      <c r="C70" s="19" t="str">
        <f>_xlfn.CONCAT(D70&amp;H$2,"_",$G$2&amp;"-4")</f>
        <v>Benzoic 2-_1-4</v>
      </c>
      <c r="D70" s="3" t="s">
        <v>86</v>
      </c>
      <c r="E70" s="16"/>
      <c r="F70" s="15"/>
    </row>
    <row r="71" spans="1:6" ht="13.05" customHeight="1" x14ac:dyDescent="0.25">
      <c r="A71" s="1">
        <v>70</v>
      </c>
      <c r="B71" s="1" t="s">
        <v>83</v>
      </c>
      <c r="C71" s="19" t="str">
        <f>_xlfn.CONCAT(D71&amp;H$2,"_",$G$2&amp;"-5")</f>
        <v>Benzoic 2-_1-5</v>
      </c>
      <c r="D71" s="3" t="s">
        <v>86</v>
      </c>
      <c r="E71" s="16"/>
      <c r="F71" s="15"/>
    </row>
  </sheetData>
  <mergeCells count="1">
    <mergeCell ref="H8:I9"/>
  </mergeCells>
  <dataValidations count="1">
    <dataValidation type="list" allowBlank="1" showInputMessage="1" showErrorMessage="1" sqref="D9:D10 D70:D71 D39:D40" xr:uid="{00000000-0002-0000-0100-000000000000}">
      <formula1>$H$20:$H$20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ECAE6-016F-4B99-A509-E8A94564C621}">
  <sheetPr>
    <pageSetUpPr fitToPage="1"/>
  </sheetPr>
  <dimension ref="A1:J71"/>
  <sheetViews>
    <sheetView zoomScaleNormal="100" workbookViewId="0">
      <pane ySplit="1" topLeftCell="A2" activePane="bottomLeft" state="frozen"/>
      <selection activeCell="M19" sqref="M19"/>
      <selection pane="bottomLeft" activeCell="G3" sqref="G3"/>
    </sheetView>
  </sheetViews>
  <sheetFormatPr defaultColWidth="9.109375" defaultRowHeight="13.05" customHeight="1" x14ac:dyDescent="0.25"/>
  <cols>
    <col min="1" max="1" width="4.44140625" style="2" customWidth="1"/>
    <col min="2" max="2" width="6.6640625" style="2" customWidth="1"/>
    <col min="3" max="3" width="30.21875" style="12" customWidth="1"/>
    <col min="4" max="4" width="19.5546875" style="2" bestFit="1" customWidth="1"/>
    <col min="5" max="6" width="16.109375" style="2" customWidth="1"/>
    <col min="7" max="7" width="8.44140625" style="2" customWidth="1"/>
    <col min="8" max="8" width="24.77734375" style="2" customWidth="1"/>
    <col min="9" max="9" width="18.6640625" style="2" customWidth="1"/>
    <col min="10" max="10" width="26.21875" style="2" customWidth="1"/>
    <col min="11" max="11" width="27" style="2" customWidth="1"/>
    <col min="12" max="16384" width="9.109375" style="2"/>
  </cols>
  <sheetData>
    <row r="1" spans="1:9" ht="13.05" customHeight="1" x14ac:dyDescent="0.25">
      <c r="A1" s="6" t="s">
        <v>0</v>
      </c>
      <c r="B1" s="7" t="s">
        <v>1</v>
      </c>
      <c r="C1" s="8" t="s">
        <v>2</v>
      </c>
      <c r="D1" s="9" t="s">
        <v>3</v>
      </c>
      <c r="E1" s="7" t="s">
        <v>4</v>
      </c>
      <c r="F1" s="7" t="s">
        <v>5</v>
      </c>
      <c r="G1" s="7" t="s">
        <v>6</v>
      </c>
      <c r="H1" s="7" t="s">
        <v>87</v>
      </c>
      <c r="I1" s="7" t="s">
        <v>7</v>
      </c>
    </row>
    <row r="2" spans="1:9" ht="13.05" customHeight="1" x14ac:dyDescent="0.25">
      <c r="A2" s="1">
        <v>1</v>
      </c>
      <c r="B2" s="1" t="s">
        <v>8</v>
      </c>
      <c r="C2" s="19" t="str">
        <f>_xlfn.CONCAT(D2&amp;H$2,"_",$G$2&amp;"-1")</f>
        <v>34-UWSIF-Chicken_2-1</v>
      </c>
      <c r="D2" s="3" t="s">
        <v>9</v>
      </c>
      <c r="E2" s="4"/>
      <c r="F2" s="3"/>
      <c r="G2" s="10">
        <v>2</v>
      </c>
      <c r="H2" s="18"/>
      <c r="I2" s="4"/>
    </row>
    <row r="3" spans="1:9" ht="13.05" customHeight="1" x14ac:dyDescent="0.25">
      <c r="A3" s="1">
        <v>2</v>
      </c>
      <c r="B3" s="1" t="s">
        <v>10</v>
      </c>
      <c r="C3" s="19" t="str">
        <f>_xlfn.CONCAT(D3&amp;H$2,"_",$G$2&amp;"-2")</f>
        <v>34-UWSIF-Chicken_2-2</v>
      </c>
      <c r="D3" s="3" t="s">
        <v>9</v>
      </c>
      <c r="E3" s="16"/>
      <c r="F3" s="15"/>
    </row>
    <row r="4" spans="1:9" ht="13.05" customHeight="1" x14ac:dyDescent="0.25">
      <c r="A4" s="1">
        <v>3</v>
      </c>
      <c r="B4" s="1" t="s">
        <v>11</v>
      </c>
      <c r="C4" s="19" t="str">
        <f>_xlfn.CONCAT(D4&amp;H$2,"_",$G$2&amp;"-3")</f>
        <v>34-UWSIF-Chicken_2-3</v>
      </c>
      <c r="D4" s="3" t="s">
        <v>9</v>
      </c>
      <c r="E4" s="16"/>
      <c r="F4" s="15"/>
    </row>
    <row r="5" spans="1:9" ht="13.05" customHeight="1" x14ac:dyDescent="0.25">
      <c r="A5" s="1">
        <v>4</v>
      </c>
      <c r="B5" s="1" t="s">
        <v>12</v>
      </c>
      <c r="C5" s="19" t="str">
        <f>_xlfn.CONCAT(D5&amp;H$2,"_",$G$2&amp;"-4")</f>
        <v>34-UWSIF-Chicken_2-4</v>
      </c>
      <c r="D5" s="3" t="s">
        <v>9</v>
      </c>
      <c r="E5" s="16"/>
      <c r="F5" s="15"/>
      <c r="H5" s="23" t="s">
        <v>13</v>
      </c>
      <c r="I5" s="3"/>
    </row>
    <row r="6" spans="1:9" ht="13.05" customHeight="1" x14ac:dyDescent="0.25">
      <c r="A6" s="1">
        <v>5</v>
      </c>
      <c r="B6" s="1" t="s">
        <v>14</v>
      </c>
      <c r="C6" s="19" t="str">
        <f>_xlfn.CONCAT(D6&amp;H$2,"_",$G$2&amp;"-5")</f>
        <v>34-UWSIF-Chicken_2-5</v>
      </c>
      <c r="D6" s="3" t="s">
        <v>9</v>
      </c>
      <c r="E6" s="16"/>
      <c r="F6" s="15"/>
      <c r="H6" s="17" t="s">
        <v>88</v>
      </c>
      <c r="I6" s="24"/>
    </row>
    <row r="7" spans="1:9" ht="13.05" customHeight="1" x14ac:dyDescent="0.25">
      <c r="A7" s="1">
        <v>6</v>
      </c>
      <c r="B7" s="1" t="s">
        <v>16</v>
      </c>
      <c r="C7" s="19" t="str">
        <f t="shared" ref="C7:C23" si="0">_xlfn.CONCAT(D7&amp;H$2,"_",$G$2&amp;"-1")</f>
        <v>312-UWSIF-Cellulose_2-1</v>
      </c>
      <c r="D7" s="3" t="s">
        <v>84</v>
      </c>
      <c r="E7" s="16"/>
      <c r="F7" s="15"/>
      <c r="H7" s="17"/>
      <c r="I7" s="24"/>
    </row>
    <row r="8" spans="1:9" ht="13.05" customHeight="1" x14ac:dyDescent="0.25">
      <c r="A8" s="1">
        <v>7</v>
      </c>
      <c r="B8" s="1" t="s">
        <v>17</v>
      </c>
      <c r="C8" s="19" t="str">
        <f>_xlfn.CONCAT(D8&amp;H$2,"_",$G$2&amp;"-2")</f>
        <v>312-UWSIF-Cellulose_2-2</v>
      </c>
      <c r="D8" s="3" t="s">
        <v>84</v>
      </c>
      <c r="E8" s="16"/>
      <c r="F8" s="15"/>
      <c r="H8" s="13" t="s">
        <v>18</v>
      </c>
      <c r="I8" s="14"/>
    </row>
    <row r="9" spans="1:9" ht="13.05" customHeight="1" x14ac:dyDescent="0.25">
      <c r="A9" s="1">
        <v>8</v>
      </c>
      <c r="B9" s="1" t="s">
        <v>19</v>
      </c>
      <c r="C9" s="19" t="str">
        <f>_xlfn.CONCAT(D9&amp;H$2,"_",$G$2&amp;"-3")</f>
        <v>312-UWSIF-Cellulose_2-3</v>
      </c>
      <c r="D9" s="3" t="s">
        <v>84</v>
      </c>
      <c r="E9" s="16"/>
      <c r="F9" s="15"/>
      <c r="H9" s="21"/>
      <c r="I9" s="22"/>
    </row>
    <row r="10" spans="1:9" ht="13.05" customHeight="1" x14ac:dyDescent="0.25">
      <c r="A10" s="1">
        <v>9</v>
      </c>
      <c r="B10" s="1" t="s">
        <v>21</v>
      </c>
      <c r="C10" s="19" t="str">
        <f t="shared" si="0"/>
        <v>21-Benzoic Acid-_2-1</v>
      </c>
      <c r="D10" s="3" t="s">
        <v>85</v>
      </c>
      <c r="E10" s="16"/>
      <c r="F10" s="15"/>
      <c r="H10" s="20" t="s">
        <v>36</v>
      </c>
      <c r="I10" s="27"/>
    </row>
    <row r="11" spans="1:9" ht="13.05" customHeight="1" x14ac:dyDescent="0.25">
      <c r="A11" s="1">
        <v>10</v>
      </c>
      <c r="B11" s="1" t="s">
        <v>22</v>
      </c>
      <c r="C11" s="19" t="str">
        <f>_xlfn.CONCAT(D11&amp;H$2,"_",$G$2&amp;"-2")</f>
        <v>21-Benzoic Acid-_2-2</v>
      </c>
      <c r="D11" s="4" t="s">
        <v>85</v>
      </c>
      <c r="E11" s="16"/>
      <c r="F11" s="15"/>
      <c r="H11" s="17"/>
      <c r="I11" s="24"/>
    </row>
    <row r="12" spans="1:9" ht="13.05" customHeight="1" x14ac:dyDescent="0.25">
      <c r="A12" s="1">
        <v>11</v>
      </c>
      <c r="B12" s="1" t="s">
        <v>23</v>
      </c>
      <c r="C12" s="19" t="str">
        <f>_xlfn.CONCAT(D12&amp;H$2,"_",$G$2&amp;"-3")</f>
        <v>21-Benzoic Acid-_2-3</v>
      </c>
      <c r="D12" s="4" t="s">
        <v>85</v>
      </c>
      <c r="E12" s="16"/>
      <c r="F12" s="15"/>
      <c r="H12" s="17"/>
      <c r="I12" s="24"/>
    </row>
    <row r="13" spans="1:9" ht="13.05" customHeight="1" x14ac:dyDescent="0.25">
      <c r="A13" s="1">
        <v>12</v>
      </c>
      <c r="B13" s="1" t="s">
        <v>24</v>
      </c>
      <c r="C13" s="19" t="str">
        <f>_xlfn.CONCAT(D13&amp;H$2,"_",$G$2&amp;"-4")</f>
        <v>21-Benzoic Acid-_2-4</v>
      </c>
      <c r="D13" s="4" t="s">
        <v>85</v>
      </c>
      <c r="E13" s="16"/>
      <c r="F13" s="15"/>
      <c r="H13" s="17"/>
      <c r="I13" s="24"/>
    </row>
    <row r="14" spans="1:9" ht="13.05" customHeight="1" x14ac:dyDescent="0.25">
      <c r="A14" s="1">
        <v>13</v>
      </c>
      <c r="B14" s="1" t="s">
        <v>25</v>
      </c>
      <c r="C14" s="19" t="str">
        <f>_xlfn.CONCAT(D14&amp;H$2,"_",$G$2&amp;"-5")</f>
        <v>21-Benzoic Acid-_2-5</v>
      </c>
      <c r="D14" s="4" t="s">
        <v>85</v>
      </c>
      <c r="E14" s="16"/>
      <c r="F14" s="15"/>
      <c r="H14" s="17"/>
      <c r="I14" s="24"/>
    </row>
    <row r="15" spans="1:9" ht="13.05" customHeight="1" x14ac:dyDescent="0.25">
      <c r="A15" s="1">
        <v>14</v>
      </c>
      <c r="B15" s="1" t="s">
        <v>26</v>
      </c>
      <c r="C15" s="19" t="str">
        <f t="shared" si="0"/>
        <v>43-USGS-Indian Hair-_2-1</v>
      </c>
      <c r="D15" s="4" t="s">
        <v>20</v>
      </c>
      <c r="E15" s="16"/>
      <c r="F15" s="15"/>
      <c r="H15" s="17"/>
      <c r="I15" s="24"/>
    </row>
    <row r="16" spans="1:9" ht="13.05" customHeight="1" x14ac:dyDescent="0.25">
      <c r="A16" s="1">
        <v>15</v>
      </c>
      <c r="B16" s="1" t="s">
        <v>27</v>
      </c>
      <c r="C16" s="19" t="str">
        <f>_xlfn.CONCAT(D16&amp;H$2,"_",$G$2&amp;"-2")</f>
        <v>43-USGS-Indian Hair-_2-2</v>
      </c>
      <c r="D16" s="4" t="s">
        <v>20</v>
      </c>
      <c r="E16" s="16"/>
      <c r="F16" s="15"/>
      <c r="H16" s="17"/>
      <c r="I16" s="24"/>
    </row>
    <row r="17" spans="1:10" ht="13.05" customHeight="1" x14ac:dyDescent="0.25">
      <c r="A17" s="1">
        <v>16</v>
      </c>
      <c r="B17" s="1" t="s">
        <v>28</v>
      </c>
      <c r="C17" s="19" t="str">
        <f>_xlfn.CONCAT(D17&amp;H$2,"_",$G$2&amp;"-3")</f>
        <v>43-USGS-Indian Hair-_2-3</v>
      </c>
      <c r="D17" s="4" t="s">
        <v>20</v>
      </c>
      <c r="E17" s="16"/>
      <c r="F17" s="15"/>
      <c r="H17" s="17"/>
      <c r="I17" s="24"/>
      <c r="J17" s="11"/>
    </row>
    <row r="18" spans="1:10" ht="13.05" customHeight="1" x14ac:dyDescent="0.25">
      <c r="A18" s="1">
        <v>17</v>
      </c>
      <c r="B18" s="1" t="s">
        <v>29</v>
      </c>
      <c r="C18" s="19" t="str">
        <f>_xlfn.CONCAT(D18&amp;H$2,"_",$G$2&amp;"-4")</f>
        <v>43-USGS-Indian Hair-_2-4</v>
      </c>
      <c r="D18" s="4" t="s">
        <v>20</v>
      </c>
      <c r="E18" s="16"/>
      <c r="F18" s="15"/>
      <c r="H18" s="17"/>
      <c r="I18" s="24"/>
    </row>
    <row r="19" spans="1:10" ht="13.05" customHeight="1" x14ac:dyDescent="0.25">
      <c r="A19" s="1">
        <v>18</v>
      </c>
      <c r="B19" s="1" t="s">
        <v>30</v>
      </c>
      <c r="C19" s="19" t="str">
        <f>_xlfn.CONCAT(D19&amp;H$2,"_",$G$2&amp;"-5")</f>
        <v>43-USGS-Indian Hair-_2-5</v>
      </c>
      <c r="D19" s="4" t="s">
        <v>20</v>
      </c>
      <c r="E19" s="16"/>
      <c r="F19" s="15"/>
      <c r="H19" s="25"/>
      <c r="I19" s="26"/>
    </row>
    <row r="20" spans="1:10" ht="13.05" customHeight="1" x14ac:dyDescent="0.25">
      <c r="A20" s="1">
        <v>19</v>
      </c>
      <c r="B20" s="1" t="s">
        <v>31</v>
      </c>
      <c r="C20" s="19" t="str">
        <f t="shared" si="0"/>
        <v>42-USGS-Tibetan Hair-_2-1</v>
      </c>
      <c r="D20" s="4" t="s">
        <v>15</v>
      </c>
      <c r="E20" s="16"/>
      <c r="F20" s="15"/>
    </row>
    <row r="21" spans="1:10" ht="12.75" customHeight="1" x14ac:dyDescent="0.25">
      <c r="A21" s="1">
        <v>20</v>
      </c>
      <c r="B21" s="1" t="s">
        <v>32</v>
      </c>
      <c r="C21" s="19" t="str">
        <f>_xlfn.CONCAT(D21&amp;H$2,"_",$G$2&amp;"-2")</f>
        <v>42-USGS-Tibetan Hair-_2-2</v>
      </c>
      <c r="D21" s="4" t="s">
        <v>15</v>
      </c>
      <c r="E21" s="16"/>
      <c r="F21" s="15"/>
    </row>
    <row r="22" spans="1:10" ht="12.75" customHeight="1" x14ac:dyDescent="0.25">
      <c r="A22" s="1">
        <v>21</v>
      </c>
      <c r="B22" s="1" t="s">
        <v>33</v>
      </c>
      <c r="C22" s="19" t="str">
        <f>_xlfn.CONCAT(D22&amp;H$2,"_",$G$2&amp;"-3")</f>
        <v>42-USGS-Tibetan Hair-_2-3</v>
      </c>
      <c r="D22" s="4" t="s">
        <v>15</v>
      </c>
      <c r="E22" s="16"/>
      <c r="F22" s="15"/>
    </row>
    <row r="23" spans="1:10" ht="12.75" customHeight="1" x14ac:dyDescent="0.25">
      <c r="A23" s="1">
        <v>22</v>
      </c>
      <c r="B23" s="1" t="s">
        <v>34</v>
      </c>
      <c r="C23" s="19" t="str">
        <f t="shared" si="0"/>
        <v>Benzoic 2-_2-1</v>
      </c>
      <c r="D23" s="4" t="s">
        <v>86</v>
      </c>
      <c r="E23" s="16"/>
      <c r="F23" s="15"/>
    </row>
    <row r="24" spans="1:10" ht="12.75" customHeight="1" x14ac:dyDescent="0.25">
      <c r="A24" s="1">
        <v>23</v>
      </c>
      <c r="B24" s="1" t="s">
        <v>35</v>
      </c>
      <c r="C24" s="19" t="str">
        <f>_xlfn.CONCAT(D24&amp;H$2,"_",$G$2&amp;"-2")</f>
        <v>Benzoic 2-_2-2</v>
      </c>
      <c r="D24" s="4" t="s">
        <v>86</v>
      </c>
      <c r="E24" s="16"/>
      <c r="F24" s="15"/>
    </row>
    <row r="25" spans="1:10" ht="12.75" customHeight="1" x14ac:dyDescent="0.25">
      <c r="A25" s="1">
        <v>24</v>
      </c>
      <c r="B25" s="1" t="s">
        <v>37</v>
      </c>
      <c r="C25" s="19" t="str">
        <f>_xlfn.CONCAT(D25&amp;H$2,"_",$G$2&amp;"-3")</f>
        <v>Benzoic 2-_2-3</v>
      </c>
      <c r="D25" s="4" t="s">
        <v>86</v>
      </c>
      <c r="E25" s="16"/>
      <c r="F25" s="15"/>
    </row>
    <row r="26" spans="1:10" ht="12.75" customHeight="1" x14ac:dyDescent="0.25">
      <c r="A26" s="1">
        <v>25</v>
      </c>
      <c r="B26" s="1" t="s">
        <v>38</v>
      </c>
      <c r="C26" s="5" t="str">
        <f>_xlfn.CONCAT($H$2,"_", $G$2, "-"&amp;((ROW()-25)))</f>
        <v>_2-1</v>
      </c>
      <c r="D26" s="18"/>
      <c r="E26" s="18"/>
      <c r="F26" s="17"/>
    </row>
    <row r="27" spans="1:10" ht="12.75" customHeight="1" x14ac:dyDescent="0.25">
      <c r="A27" s="1">
        <v>26</v>
      </c>
      <c r="B27" s="1" t="s">
        <v>39</v>
      </c>
      <c r="C27" s="5" t="str">
        <f t="shared" ref="C27:C59" si="1">_xlfn.CONCAT($H$2,"_", $G$2, "-"&amp;((ROW()-25)))</f>
        <v>_2-2</v>
      </c>
      <c r="D27" s="18"/>
      <c r="E27" s="18"/>
      <c r="F27" s="17"/>
    </row>
    <row r="28" spans="1:10" ht="12.75" customHeight="1" x14ac:dyDescent="0.25">
      <c r="A28" s="1">
        <v>27</v>
      </c>
      <c r="B28" s="1" t="s">
        <v>40</v>
      </c>
      <c r="C28" s="5" t="str">
        <f t="shared" si="1"/>
        <v>_2-3</v>
      </c>
      <c r="D28" s="18"/>
      <c r="E28" s="18"/>
      <c r="F28" s="17"/>
    </row>
    <row r="29" spans="1:10" ht="12.75" customHeight="1" x14ac:dyDescent="0.25">
      <c r="A29" s="1">
        <v>28</v>
      </c>
      <c r="B29" s="1" t="s">
        <v>41</v>
      </c>
      <c r="C29" s="5" t="str">
        <f t="shared" si="1"/>
        <v>_2-4</v>
      </c>
      <c r="D29" s="18"/>
      <c r="E29" s="18"/>
      <c r="F29" s="17"/>
    </row>
    <row r="30" spans="1:10" ht="12.75" customHeight="1" x14ac:dyDescent="0.25">
      <c r="A30" s="1">
        <v>29</v>
      </c>
      <c r="B30" s="1" t="s">
        <v>42</v>
      </c>
      <c r="C30" s="5" t="str">
        <f t="shared" si="1"/>
        <v>_2-5</v>
      </c>
      <c r="D30" s="18"/>
      <c r="E30" s="18"/>
      <c r="F30" s="17"/>
    </row>
    <row r="31" spans="1:10" ht="12.75" customHeight="1" x14ac:dyDescent="0.25">
      <c r="A31" s="1">
        <v>30</v>
      </c>
      <c r="B31" s="1" t="s">
        <v>43</v>
      </c>
      <c r="C31" s="5" t="str">
        <f t="shared" si="1"/>
        <v>_2-6</v>
      </c>
      <c r="D31" s="18"/>
      <c r="E31" s="18"/>
      <c r="F31" s="17"/>
    </row>
    <row r="32" spans="1:10" ht="12.75" customHeight="1" x14ac:dyDescent="0.25">
      <c r="A32" s="1">
        <v>31</v>
      </c>
      <c r="B32" s="1" t="s">
        <v>44</v>
      </c>
      <c r="C32" s="5" t="str">
        <f t="shared" si="1"/>
        <v>_2-7</v>
      </c>
      <c r="D32" s="18"/>
      <c r="E32" s="18"/>
      <c r="F32" s="17"/>
    </row>
    <row r="33" spans="1:6" ht="12.75" customHeight="1" x14ac:dyDescent="0.25">
      <c r="A33" s="1">
        <v>32</v>
      </c>
      <c r="B33" s="1" t="s">
        <v>45</v>
      </c>
      <c r="C33" s="5" t="str">
        <f t="shared" si="1"/>
        <v>_2-8</v>
      </c>
      <c r="D33" s="18"/>
      <c r="E33" s="18"/>
      <c r="F33" s="17"/>
    </row>
    <row r="34" spans="1:6" ht="12.75" customHeight="1" x14ac:dyDescent="0.25">
      <c r="A34" s="1">
        <v>33</v>
      </c>
      <c r="B34" s="1" t="s">
        <v>46</v>
      </c>
      <c r="C34" s="5" t="str">
        <f t="shared" si="1"/>
        <v>_2-9</v>
      </c>
      <c r="D34" s="18"/>
      <c r="E34" s="18"/>
      <c r="F34" s="17"/>
    </row>
    <row r="35" spans="1:6" ht="13.05" customHeight="1" x14ac:dyDescent="0.25">
      <c r="A35" s="1">
        <v>34</v>
      </c>
      <c r="B35" s="1" t="s">
        <v>47</v>
      </c>
      <c r="C35" s="5" t="str">
        <f t="shared" si="1"/>
        <v>_2-10</v>
      </c>
      <c r="D35" s="18"/>
      <c r="E35" s="18"/>
      <c r="F35" s="17"/>
    </row>
    <row r="36" spans="1:6" ht="13.05" customHeight="1" x14ac:dyDescent="0.25">
      <c r="A36" s="1">
        <v>35</v>
      </c>
      <c r="B36" s="1" t="s">
        <v>48</v>
      </c>
      <c r="C36" s="5" t="str">
        <f t="shared" si="1"/>
        <v>_2-11</v>
      </c>
      <c r="D36" s="18"/>
      <c r="E36" s="18"/>
      <c r="F36" s="17"/>
    </row>
    <row r="37" spans="1:6" ht="13.05" customHeight="1" x14ac:dyDescent="0.25">
      <c r="A37" s="1">
        <v>36</v>
      </c>
      <c r="B37" s="1" t="s">
        <v>49</v>
      </c>
      <c r="C37" s="5" t="str">
        <f t="shared" si="1"/>
        <v>_2-12</v>
      </c>
      <c r="D37" s="18"/>
      <c r="E37" s="18"/>
      <c r="F37" s="17"/>
    </row>
    <row r="38" spans="1:6" ht="13.05" customHeight="1" x14ac:dyDescent="0.25">
      <c r="A38" s="1">
        <v>37</v>
      </c>
      <c r="B38" s="1" t="s">
        <v>50</v>
      </c>
      <c r="C38" s="5" t="str">
        <f t="shared" si="1"/>
        <v>_2-13</v>
      </c>
      <c r="D38" s="18"/>
      <c r="E38" s="18"/>
      <c r="F38" s="17"/>
    </row>
    <row r="39" spans="1:6" ht="13.05" customHeight="1" x14ac:dyDescent="0.25">
      <c r="A39" s="1">
        <v>38</v>
      </c>
      <c r="B39" s="1" t="s">
        <v>51</v>
      </c>
      <c r="C39" s="5" t="str">
        <f t="shared" si="1"/>
        <v>_2-14</v>
      </c>
      <c r="D39" s="18"/>
      <c r="E39" s="18"/>
      <c r="F39" s="17"/>
    </row>
    <row r="40" spans="1:6" ht="13.05" customHeight="1" x14ac:dyDescent="0.25">
      <c r="A40" s="1">
        <v>39</v>
      </c>
      <c r="B40" s="1" t="s">
        <v>52</v>
      </c>
      <c r="C40" s="5" t="str">
        <f t="shared" si="1"/>
        <v>_2-15</v>
      </c>
      <c r="D40" s="18"/>
      <c r="E40" s="18"/>
      <c r="F40" s="17"/>
    </row>
    <row r="41" spans="1:6" ht="13.05" customHeight="1" x14ac:dyDescent="0.25">
      <c r="A41" s="1">
        <v>40</v>
      </c>
      <c r="B41" s="1" t="s">
        <v>53</v>
      </c>
      <c r="C41" s="5" t="str">
        <f t="shared" si="1"/>
        <v>_2-16</v>
      </c>
      <c r="D41" s="18"/>
      <c r="E41" s="18"/>
      <c r="F41" s="17"/>
    </row>
    <row r="42" spans="1:6" ht="13.05" customHeight="1" x14ac:dyDescent="0.25">
      <c r="A42" s="1">
        <v>41</v>
      </c>
      <c r="B42" s="1" t="s">
        <v>54</v>
      </c>
      <c r="C42" s="5" t="str">
        <f t="shared" si="1"/>
        <v>_2-17</v>
      </c>
      <c r="D42" s="18"/>
      <c r="E42" s="18"/>
      <c r="F42" s="17"/>
    </row>
    <row r="43" spans="1:6" ht="13.05" customHeight="1" x14ac:dyDescent="0.25">
      <c r="A43" s="1">
        <v>42</v>
      </c>
      <c r="B43" s="1" t="s">
        <v>55</v>
      </c>
      <c r="C43" s="5" t="str">
        <f t="shared" si="1"/>
        <v>_2-18</v>
      </c>
      <c r="D43" s="18"/>
      <c r="E43" s="18"/>
      <c r="F43" s="17"/>
    </row>
    <row r="44" spans="1:6" ht="13.05" customHeight="1" x14ac:dyDescent="0.25">
      <c r="A44" s="1">
        <v>43</v>
      </c>
      <c r="B44" s="1" t="s">
        <v>56</v>
      </c>
      <c r="C44" s="5" t="str">
        <f t="shared" si="1"/>
        <v>_2-19</v>
      </c>
      <c r="D44" s="18"/>
      <c r="E44" s="18"/>
      <c r="F44" s="17"/>
    </row>
    <row r="45" spans="1:6" ht="13.05" customHeight="1" x14ac:dyDescent="0.25">
      <c r="A45" s="1">
        <v>44</v>
      </c>
      <c r="B45" s="1" t="s">
        <v>57</v>
      </c>
      <c r="C45" s="5" t="str">
        <f t="shared" si="1"/>
        <v>_2-20</v>
      </c>
      <c r="D45" s="18"/>
      <c r="E45" s="18"/>
      <c r="F45" s="17"/>
    </row>
    <row r="46" spans="1:6" ht="13.05" customHeight="1" x14ac:dyDescent="0.25">
      <c r="A46" s="1">
        <v>45</v>
      </c>
      <c r="B46" s="1" t="s">
        <v>58</v>
      </c>
      <c r="C46" s="5" t="str">
        <f t="shared" si="1"/>
        <v>_2-21</v>
      </c>
      <c r="D46" s="18"/>
      <c r="E46" s="18"/>
      <c r="F46" s="17"/>
    </row>
    <row r="47" spans="1:6" ht="13.05" customHeight="1" x14ac:dyDescent="0.25">
      <c r="A47" s="1">
        <v>46</v>
      </c>
      <c r="B47" s="1" t="s">
        <v>59</v>
      </c>
      <c r="C47" s="5" t="str">
        <f t="shared" si="1"/>
        <v>_2-22</v>
      </c>
      <c r="D47" s="18"/>
      <c r="E47" s="18"/>
      <c r="F47" s="17"/>
    </row>
    <row r="48" spans="1:6" ht="13.05" customHeight="1" x14ac:dyDescent="0.25">
      <c r="A48" s="1">
        <v>47</v>
      </c>
      <c r="B48" s="1" t="s">
        <v>60</v>
      </c>
      <c r="C48" s="5" t="str">
        <f t="shared" si="1"/>
        <v>_2-23</v>
      </c>
      <c r="D48" s="18"/>
      <c r="E48" s="18"/>
      <c r="F48" s="17"/>
    </row>
    <row r="49" spans="1:6" ht="13.05" customHeight="1" x14ac:dyDescent="0.25">
      <c r="A49" s="1">
        <v>48</v>
      </c>
      <c r="B49" s="1" t="s">
        <v>61</v>
      </c>
      <c r="C49" s="5" t="str">
        <f t="shared" si="1"/>
        <v>_2-24</v>
      </c>
      <c r="D49" s="18"/>
      <c r="E49" s="18"/>
      <c r="F49" s="17"/>
    </row>
    <row r="50" spans="1:6" ht="13.05" customHeight="1" x14ac:dyDescent="0.25">
      <c r="A50" s="1">
        <v>49</v>
      </c>
      <c r="B50" s="1" t="s">
        <v>62</v>
      </c>
      <c r="C50" s="5" t="str">
        <f t="shared" si="1"/>
        <v>_2-25</v>
      </c>
      <c r="D50" s="18"/>
      <c r="E50" s="18"/>
      <c r="F50" s="17"/>
    </row>
    <row r="51" spans="1:6" ht="13.05" customHeight="1" x14ac:dyDescent="0.25">
      <c r="A51" s="1">
        <v>50</v>
      </c>
      <c r="B51" s="1" t="s">
        <v>63</v>
      </c>
      <c r="C51" s="5" t="str">
        <f t="shared" si="1"/>
        <v>_2-26</v>
      </c>
      <c r="D51" s="18"/>
      <c r="E51" s="18"/>
      <c r="F51" s="17"/>
    </row>
    <row r="52" spans="1:6" ht="13.05" customHeight="1" x14ac:dyDescent="0.25">
      <c r="A52" s="1">
        <v>51</v>
      </c>
      <c r="B52" s="1" t="s">
        <v>64</v>
      </c>
      <c r="C52" s="5" t="str">
        <f t="shared" si="1"/>
        <v>_2-27</v>
      </c>
      <c r="D52" s="18"/>
      <c r="E52" s="18"/>
      <c r="F52" s="17"/>
    </row>
    <row r="53" spans="1:6" ht="13.05" customHeight="1" x14ac:dyDescent="0.25">
      <c r="A53" s="1">
        <v>52</v>
      </c>
      <c r="B53" s="1" t="s">
        <v>65</v>
      </c>
      <c r="C53" s="5" t="str">
        <f t="shared" si="1"/>
        <v>_2-28</v>
      </c>
      <c r="D53" s="18"/>
      <c r="E53" s="18"/>
      <c r="F53" s="17"/>
    </row>
    <row r="54" spans="1:6" ht="13.05" customHeight="1" x14ac:dyDescent="0.25">
      <c r="A54" s="1">
        <v>53</v>
      </c>
      <c r="B54" s="1" t="s">
        <v>66</v>
      </c>
      <c r="C54" s="5" t="str">
        <f t="shared" si="1"/>
        <v>_2-29</v>
      </c>
      <c r="D54" s="18"/>
      <c r="E54" s="18"/>
      <c r="F54" s="17"/>
    </row>
    <row r="55" spans="1:6" ht="13.05" customHeight="1" x14ac:dyDescent="0.25">
      <c r="A55" s="1">
        <v>54</v>
      </c>
      <c r="B55" s="1" t="s">
        <v>67</v>
      </c>
      <c r="C55" s="5" t="str">
        <f t="shared" si="1"/>
        <v>_2-30</v>
      </c>
      <c r="D55" s="18"/>
      <c r="E55" s="18"/>
      <c r="F55" s="17"/>
    </row>
    <row r="56" spans="1:6" ht="13.05" customHeight="1" x14ac:dyDescent="0.25">
      <c r="A56" s="1">
        <v>55</v>
      </c>
      <c r="B56" s="1" t="s">
        <v>68</v>
      </c>
      <c r="C56" s="5" t="str">
        <f t="shared" si="1"/>
        <v>_2-31</v>
      </c>
      <c r="D56" s="18"/>
      <c r="E56" s="18"/>
      <c r="F56" s="17"/>
    </row>
    <row r="57" spans="1:6" ht="13.05" customHeight="1" x14ac:dyDescent="0.25">
      <c r="A57" s="1">
        <v>56</v>
      </c>
      <c r="B57" s="1" t="s">
        <v>69</v>
      </c>
      <c r="C57" s="5" t="str">
        <f t="shared" si="1"/>
        <v>_2-32</v>
      </c>
      <c r="D57" s="18"/>
      <c r="E57" s="18"/>
      <c r="F57" s="17"/>
    </row>
    <row r="58" spans="1:6" ht="13.05" customHeight="1" x14ac:dyDescent="0.25">
      <c r="A58" s="1">
        <v>57</v>
      </c>
      <c r="B58" s="1" t="s">
        <v>70</v>
      </c>
      <c r="C58" s="5" t="str">
        <f t="shared" si="1"/>
        <v>_2-33</v>
      </c>
      <c r="D58" s="18"/>
      <c r="E58" s="18"/>
      <c r="F58" s="17"/>
    </row>
    <row r="59" spans="1:6" ht="13.05" customHeight="1" x14ac:dyDescent="0.25">
      <c r="A59" s="1">
        <v>58</v>
      </c>
      <c r="B59" s="1" t="s">
        <v>71</v>
      </c>
      <c r="C59" s="5" t="str">
        <f t="shared" si="1"/>
        <v>_2-34</v>
      </c>
      <c r="D59" s="18"/>
      <c r="E59" s="18"/>
      <c r="F59" s="17"/>
    </row>
    <row r="60" spans="1:6" ht="13.05" customHeight="1" x14ac:dyDescent="0.25">
      <c r="A60" s="1">
        <v>59</v>
      </c>
      <c r="B60" s="1" t="s">
        <v>72</v>
      </c>
      <c r="C60" s="19" t="str">
        <f>_xlfn.CONCAT(D60&amp;H$2,"_",$G$2&amp;"-6")</f>
        <v>34-UWSIF-Chicken_2-6</v>
      </c>
      <c r="D60" s="4" t="s">
        <v>9</v>
      </c>
      <c r="E60" s="16"/>
      <c r="F60" s="15"/>
    </row>
    <row r="61" spans="1:6" ht="13.05" customHeight="1" x14ac:dyDescent="0.25">
      <c r="A61" s="1">
        <v>60</v>
      </c>
      <c r="B61" s="1" t="s">
        <v>73</v>
      </c>
      <c r="C61" s="19" t="str">
        <f>_xlfn.CONCAT(D61&amp;H$2,"_",$G$2&amp;"-7")</f>
        <v>34-UWSIF-Chicken_2-7</v>
      </c>
      <c r="D61" s="4" t="s">
        <v>9</v>
      </c>
      <c r="E61" s="16"/>
      <c r="F61" s="15"/>
    </row>
    <row r="62" spans="1:6" ht="13.05" customHeight="1" x14ac:dyDescent="0.25">
      <c r="A62" s="1">
        <v>61</v>
      </c>
      <c r="B62" s="1" t="s">
        <v>74</v>
      </c>
      <c r="C62" s="19" t="str">
        <f>_xlfn.CONCAT(D62&amp;H$2,"_",$G$2&amp;"-4")</f>
        <v>312-UWSIF-Cellulose_2-4</v>
      </c>
      <c r="D62" s="4" t="s">
        <v>84</v>
      </c>
      <c r="E62" s="16"/>
      <c r="F62" s="15"/>
    </row>
    <row r="63" spans="1:6" ht="13.05" customHeight="1" x14ac:dyDescent="0.25">
      <c r="A63" s="1">
        <v>62</v>
      </c>
      <c r="B63" s="1" t="s">
        <v>75</v>
      </c>
      <c r="C63" s="19" t="str">
        <f>_xlfn.CONCAT(D63&amp;H$2,"_",$G$2&amp;"-5")</f>
        <v>312-UWSIF-Cellulose_2-5</v>
      </c>
      <c r="D63" s="4" t="s">
        <v>84</v>
      </c>
      <c r="E63" s="16"/>
      <c r="F63" s="15"/>
    </row>
    <row r="64" spans="1:6" ht="13.05" customHeight="1" x14ac:dyDescent="0.25">
      <c r="A64" s="1">
        <v>63</v>
      </c>
      <c r="B64" s="1" t="s">
        <v>76</v>
      </c>
      <c r="C64" s="19" t="str">
        <f>_xlfn.CONCAT(D64&amp;H$2,"_",$G$2&amp;"-6")</f>
        <v>21-Benzoic Acid-_2-6</v>
      </c>
      <c r="D64" s="4" t="s">
        <v>85</v>
      </c>
      <c r="E64" s="16"/>
      <c r="F64" s="15"/>
    </row>
    <row r="65" spans="1:6" ht="13.05" customHeight="1" x14ac:dyDescent="0.25">
      <c r="A65" s="1">
        <v>64</v>
      </c>
      <c r="B65" s="1" t="s">
        <v>77</v>
      </c>
      <c r="C65" s="19" t="str">
        <f>_xlfn.CONCAT(D65&amp;H$2,"_",$G$2&amp;"-7")</f>
        <v>21-Benzoic Acid-_2-7</v>
      </c>
      <c r="D65" s="4" t="s">
        <v>85</v>
      </c>
      <c r="E65" s="16"/>
      <c r="F65" s="15"/>
    </row>
    <row r="66" spans="1:6" ht="13.05" customHeight="1" x14ac:dyDescent="0.25">
      <c r="A66" s="1">
        <v>65</v>
      </c>
      <c r="B66" s="1" t="s">
        <v>78</v>
      </c>
      <c r="C66" s="19" t="str">
        <f>_xlfn.CONCAT(D66&amp;H$2,"_",$G$2&amp;"-6")</f>
        <v>43-USGS-Indian Hair-_2-6</v>
      </c>
      <c r="D66" s="3" t="s">
        <v>20</v>
      </c>
      <c r="E66" s="16"/>
      <c r="F66" s="15"/>
    </row>
    <row r="67" spans="1:6" ht="13.05" customHeight="1" x14ac:dyDescent="0.25">
      <c r="A67" s="1">
        <v>66</v>
      </c>
      <c r="B67" s="1" t="s">
        <v>79</v>
      </c>
      <c r="C67" s="19" t="str">
        <f>_xlfn.CONCAT(D67&amp;H$2,"_",$G$2&amp;"-7")</f>
        <v>43-USGS-Indian Hair-_2-7</v>
      </c>
      <c r="D67" s="3" t="s">
        <v>20</v>
      </c>
      <c r="E67" s="16"/>
      <c r="F67" s="15"/>
    </row>
    <row r="68" spans="1:6" ht="13.05" customHeight="1" x14ac:dyDescent="0.25">
      <c r="A68" s="1">
        <v>67</v>
      </c>
      <c r="B68" s="1" t="s">
        <v>80</v>
      </c>
      <c r="C68" s="19" t="str">
        <f>_xlfn.CONCAT(D68&amp;H$2,"_",$G$2&amp;"-4")</f>
        <v>42-USGS-Tibetan Hair-_2-4</v>
      </c>
      <c r="D68" s="3" t="s">
        <v>15</v>
      </c>
      <c r="E68" s="16"/>
      <c r="F68" s="15"/>
    </row>
    <row r="69" spans="1:6" ht="13.05" customHeight="1" x14ac:dyDescent="0.25">
      <c r="A69" s="1">
        <v>68</v>
      </c>
      <c r="B69" s="1" t="s">
        <v>81</v>
      </c>
      <c r="C69" s="19" t="str">
        <f>_xlfn.CONCAT(D69&amp;H$2,"_",$G$2&amp;"-5")</f>
        <v>42-USGS-Tibetan Hair-_2-5</v>
      </c>
      <c r="D69" s="3" t="s">
        <v>15</v>
      </c>
      <c r="E69" s="16"/>
      <c r="F69" s="15"/>
    </row>
    <row r="70" spans="1:6" ht="13.05" customHeight="1" x14ac:dyDescent="0.25">
      <c r="A70" s="1">
        <v>69</v>
      </c>
      <c r="B70" s="1" t="s">
        <v>82</v>
      </c>
      <c r="C70" s="19" t="str">
        <f>_xlfn.CONCAT(D70&amp;H$2,"_",$G$2&amp;"-4")</f>
        <v>Benzoic 2-_2-4</v>
      </c>
      <c r="D70" s="3" t="s">
        <v>86</v>
      </c>
      <c r="E70" s="16"/>
      <c r="F70" s="15"/>
    </row>
    <row r="71" spans="1:6" ht="13.05" customHeight="1" x14ac:dyDescent="0.25">
      <c r="A71" s="1">
        <v>70</v>
      </c>
      <c r="B71" s="1" t="s">
        <v>83</v>
      </c>
      <c r="C71" s="19" t="str">
        <f>_xlfn.CONCAT(D71&amp;H$2,"_",$G$2&amp;"-5")</f>
        <v>Benzoic 2-_2-5</v>
      </c>
      <c r="D71" s="3" t="s">
        <v>86</v>
      </c>
      <c r="E71" s="16"/>
      <c r="F71" s="15"/>
    </row>
  </sheetData>
  <mergeCells count="1">
    <mergeCell ref="H8:I9"/>
  </mergeCells>
  <dataValidations count="1">
    <dataValidation type="list" allowBlank="1" showInputMessage="1" showErrorMessage="1" sqref="D9:D10 D70:D71 D39:D40" xr:uid="{B4CEA6DE-1AE0-4F0A-AF32-F76C1C0FE1B0}">
      <formula1>$H$20:$H$20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44AA7-E69B-479B-BC0D-7254295703FD}">
  <sheetPr>
    <pageSetUpPr fitToPage="1"/>
  </sheetPr>
  <dimension ref="A1:J71"/>
  <sheetViews>
    <sheetView zoomScaleNormal="100" workbookViewId="0">
      <pane ySplit="1" topLeftCell="A2" activePane="bottomLeft" state="frozen"/>
      <selection activeCell="M19" sqref="M19"/>
      <selection pane="bottomLeft" activeCell="G3" sqref="G3"/>
    </sheetView>
  </sheetViews>
  <sheetFormatPr defaultColWidth="9.109375" defaultRowHeight="13.05" customHeight="1" x14ac:dyDescent="0.25"/>
  <cols>
    <col min="1" max="1" width="4.44140625" style="2" customWidth="1"/>
    <col min="2" max="2" width="6.6640625" style="2" customWidth="1"/>
    <col min="3" max="3" width="30.21875" style="12" customWidth="1"/>
    <col min="4" max="4" width="19.5546875" style="2" bestFit="1" customWidth="1"/>
    <col min="5" max="6" width="16.109375" style="2" customWidth="1"/>
    <col min="7" max="7" width="8.44140625" style="2" customWidth="1"/>
    <col min="8" max="8" width="24.77734375" style="2" customWidth="1"/>
    <col min="9" max="9" width="18.6640625" style="2" customWidth="1"/>
    <col min="10" max="10" width="26.21875" style="2" customWidth="1"/>
    <col min="11" max="11" width="27" style="2" customWidth="1"/>
    <col min="12" max="16384" width="9.109375" style="2"/>
  </cols>
  <sheetData>
    <row r="1" spans="1:9" ht="13.05" customHeight="1" x14ac:dyDescent="0.25">
      <c r="A1" s="6" t="s">
        <v>0</v>
      </c>
      <c r="B1" s="7" t="s">
        <v>1</v>
      </c>
      <c r="C1" s="8" t="s">
        <v>2</v>
      </c>
      <c r="D1" s="9" t="s">
        <v>3</v>
      </c>
      <c r="E1" s="7" t="s">
        <v>4</v>
      </c>
      <c r="F1" s="7" t="s">
        <v>5</v>
      </c>
      <c r="G1" s="7" t="s">
        <v>6</v>
      </c>
      <c r="H1" s="7" t="s">
        <v>87</v>
      </c>
      <c r="I1" s="7" t="s">
        <v>7</v>
      </c>
    </row>
    <row r="2" spans="1:9" ht="13.05" customHeight="1" x14ac:dyDescent="0.25">
      <c r="A2" s="1">
        <v>1</v>
      </c>
      <c r="B2" s="1" t="s">
        <v>8</v>
      </c>
      <c r="C2" s="19" t="str">
        <f>_xlfn.CONCAT(D2&amp;H$2,"_",$G$2&amp;"-1")</f>
        <v>34-UWSIF-Chicken_3-1</v>
      </c>
      <c r="D2" s="3" t="s">
        <v>9</v>
      </c>
      <c r="E2" s="4"/>
      <c r="F2" s="3"/>
      <c r="G2" s="10">
        <v>3</v>
      </c>
      <c r="H2" s="18"/>
      <c r="I2" s="4"/>
    </row>
    <row r="3" spans="1:9" ht="13.05" customHeight="1" x14ac:dyDescent="0.25">
      <c r="A3" s="1">
        <v>2</v>
      </c>
      <c r="B3" s="1" t="s">
        <v>10</v>
      </c>
      <c r="C3" s="19" t="str">
        <f>_xlfn.CONCAT(D3&amp;H$2,"_",$G$2&amp;"-2")</f>
        <v>34-UWSIF-Chicken_3-2</v>
      </c>
      <c r="D3" s="3" t="s">
        <v>9</v>
      </c>
      <c r="E3" s="16"/>
      <c r="F3" s="15"/>
    </row>
    <row r="4" spans="1:9" ht="13.05" customHeight="1" x14ac:dyDescent="0.25">
      <c r="A4" s="1">
        <v>3</v>
      </c>
      <c r="B4" s="1" t="s">
        <v>11</v>
      </c>
      <c r="C4" s="19" t="str">
        <f>_xlfn.CONCAT(D4&amp;H$2,"_",$G$2&amp;"-3")</f>
        <v>34-UWSIF-Chicken_3-3</v>
      </c>
      <c r="D4" s="3" t="s">
        <v>9</v>
      </c>
      <c r="E4" s="16"/>
      <c r="F4" s="15"/>
    </row>
    <row r="5" spans="1:9" ht="13.05" customHeight="1" x14ac:dyDescent="0.25">
      <c r="A5" s="1">
        <v>4</v>
      </c>
      <c r="B5" s="1" t="s">
        <v>12</v>
      </c>
      <c r="C5" s="19" t="str">
        <f>_xlfn.CONCAT(D5&amp;H$2,"_",$G$2&amp;"-4")</f>
        <v>34-UWSIF-Chicken_3-4</v>
      </c>
      <c r="D5" s="3" t="s">
        <v>9</v>
      </c>
      <c r="E5" s="16"/>
      <c r="F5" s="15"/>
      <c r="H5" s="23" t="s">
        <v>13</v>
      </c>
      <c r="I5" s="3"/>
    </row>
    <row r="6" spans="1:9" ht="13.05" customHeight="1" x14ac:dyDescent="0.25">
      <c r="A6" s="1">
        <v>5</v>
      </c>
      <c r="B6" s="1" t="s">
        <v>14</v>
      </c>
      <c r="C6" s="19" t="str">
        <f>_xlfn.CONCAT(D6&amp;H$2,"_",$G$2&amp;"-5")</f>
        <v>34-UWSIF-Chicken_3-5</v>
      </c>
      <c r="D6" s="3" t="s">
        <v>9</v>
      </c>
      <c r="E6" s="16"/>
      <c r="F6" s="15"/>
      <c r="H6" s="17" t="s">
        <v>88</v>
      </c>
      <c r="I6" s="24"/>
    </row>
    <row r="7" spans="1:9" ht="13.05" customHeight="1" x14ac:dyDescent="0.25">
      <c r="A7" s="1">
        <v>6</v>
      </c>
      <c r="B7" s="1" t="s">
        <v>16</v>
      </c>
      <c r="C7" s="19" t="str">
        <f t="shared" ref="C7:C23" si="0">_xlfn.CONCAT(D7&amp;H$2,"_",$G$2&amp;"-1")</f>
        <v>312-UWSIF-Cellulose_3-1</v>
      </c>
      <c r="D7" s="3" t="s">
        <v>84</v>
      </c>
      <c r="E7" s="16"/>
      <c r="F7" s="15"/>
      <c r="H7" s="17"/>
      <c r="I7" s="24"/>
    </row>
    <row r="8" spans="1:9" ht="13.05" customHeight="1" x14ac:dyDescent="0.25">
      <c r="A8" s="1">
        <v>7</v>
      </c>
      <c r="B8" s="1" t="s">
        <v>17</v>
      </c>
      <c r="C8" s="19" t="str">
        <f>_xlfn.CONCAT(D8&amp;H$2,"_",$G$2&amp;"-2")</f>
        <v>312-UWSIF-Cellulose_3-2</v>
      </c>
      <c r="D8" s="3" t="s">
        <v>84</v>
      </c>
      <c r="E8" s="16"/>
      <c r="F8" s="15"/>
      <c r="H8" s="13" t="s">
        <v>18</v>
      </c>
      <c r="I8" s="14"/>
    </row>
    <row r="9" spans="1:9" ht="13.05" customHeight="1" x14ac:dyDescent="0.25">
      <c r="A9" s="1">
        <v>8</v>
      </c>
      <c r="B9" s="1" t="s">
        <v>19</v>
      </c>
      <c r="C9" s="19" t="str">
        <f>_xlfn.CONCAT(D9&amp;H$2,"_",$G$2&amp;"-3")</f>
        <v>312-UWSIF-Cellulose_3-3</v>
      </c>
      <c r="D9" s="3" t="s">
        <v>84</v>
      </c>
      <c r="E9" s="16"/>
      <c r="F9" s="15"/>
      <c r="H9" s="21"/>
      <c r="I9" s="22"/>
    </row>
    <row r="10" spans="1:9" ht="13.05" customHeight="1" x14ac:dyDescent="0.25">
      <c r="A10" s="1">
        <v>9</v>
      </c>
      <c r="B10" s="1" t="s">
        <v>21</v>
      </c>
      <c r="C10" s="19" t="str">
        <f t="shared" si="0"/>
        <v>21-Benzoic Acid-_3-1</v>
      </c>
      <c r="D10" s="3" t="s">
        <v>85</v>
      </c>
      <c r="E10" s="16"/>
      <c r="F10" s="15"/>
      <c r="H10" s="20" t="s">
        <v>36</v>
      </c>
      <c r="I10" s="27"/>
    </row>
    <row r="11" spans="1:9" ht="13.05" customHeight="1" x14ac:dyDescent="0.25">
      <c r="A11" s="1">
        <v>10</v>
      </c>
      <c r="B11" s="1" t="s">
        <v>22</v>
      </c>
      <c r="C11" s="19" t="str">
        <f>_xlfn.CONCAT(D11&amp;H$2,"_",$G$2&amp;"-2")</f>
        <v>21-Benzoic Acid-_3-2</v>
      </c>
      <c r="D11" s="4" t="s">
        <v>85</v>
      </c>
      <c r="E11" s="16"/>
      <c r="F11" s="15"/>
      <c r="H11" s="17"/>
      <c r="I11" s="24"/>
    </row>
    <row r="12" spans="1:9" ht="13.05" customHeight="1" x14ac:dyDescent="0.25">
      <c r="A12" s="1">
        <v>11</v>
      </c>
      <c r="B12" s="1" t="s">
        <v>23</v>
      </c>
      <c r="C12" s="19" t="str">
        <f>_xlfn.CONCAT(D12&amp;H$2,"_",$G$2&amp;"-3")</f>
        <v>21-Benzoic Acid-_3-3</v>
      </c>
      <c r="D12" s="4" t="s">
        <v>85</v>
      </c>
      <c r="E12" s="16"/>
      <c r="F12" s="15"/>
      <c r="H12" s="17"/>
      <c r="I12" s="24"/>
    </row>
    <row r="13" spans="1:9" ht="13.05" customHeight="1" x14ac:dyDescent="0.25">
      <c r="A13" s="1">
        <v>12</v>
      </c>
      <c r="B13" s="1" t="s">
        <v>24</v>
      </c>
      <c r="C13" s="19" t="str">
        <f>_xlfn.CONCAT(D13&amp;H$2,"_",$G$2&amp;"-4")</f>
        <v>21-Benzoic Acid-_3-4</v>
      </c>
      <c r="D13" s="4" t="s">
        <v>85</v>
      </c>
      <c r="E13" s="16"/>
      <c r="F13" s="15"/>
      <c r="H13" s="17"/>
      <c r="I13" s="24"/>
    </row>
    <row r="14" spans="1:9" ht="13.05" customHeight="1" x14ac:dyDescent="0.25">
      <c r="A14" s="1">
        <v>13</v>
      </c>
      <c r="B14" s="1" t="s">
        <v>25</v>
      </c>
      <c r="C14" s="19" t="str">
        <f>_xlfn.CONCAT(D14&amp;H$2,"_",$G$2&amp;"-5")</f>
        <v>21-Benzoic Acid-_3-5</v>
      </c>
      <c r="D14" s="4" t="s">
        <v>85</v>
      </c>
      <c r="E14" s="16"/>
      <c r="F14" s="15"/>
      <c r="H14" s="17"/>
      <c r="I14" s="24"/>
    </row>
    <row r="15" spans="1:9" ht="13.05" customHeight="1" x14ac:dyDescent="0.25">
      <c r="A15" s="1">
        <v>14</v>
      </c>
      <c r="B15" s="1" t="s">
        <v>26</v>
      </c>
      <c r="C15" s="19" t="str">
        <f t="shared" si="0"/>
        <v>43-USGS-Indian Hair-_3-1</v>
      </c>
      <c r="D15" s="4" t="s">
        <v>20</v>
      </c>
      <c r="E15" s="16"/>
      <c r="F15" s="15"/>
      <c r="H15" s="17"/>
      <c r="I15" s="24"/>
    </row>
    <row r="16" spans="1:9" ht="13.05" customHeight="1" x14ac:dyDescent="0.25">
      <c r="A16" s="1">
        <v>15</v>
      </c>
      <c r="B16" s="1" t="s">
        <v>27</v>
      </c>
      <c r="C16" s="19" t="str">
        <f>_xlfn.CONCAT(D16&amp;H$2,"_",$G$2&amp;"-2")</f>
        <v>43-USGS-Indian Hair-_3-2</v>
      </c>
      <c r="D16" s="4" t="s">
        <v>20</v>
      </c>
      <c r="E16" s="16"/>
      <c r="F16" s="15"/>
      <c r="H16" s="17"/>
      <c r="I16" s="24"/>
    </row>
    <row r="17" spans="1:10" ht="13.05" customHeight="1" x14ac:dyDescent="0.25">
      <c r="A17" s="1">
        <v>16</v>
      </c>
      <c r="B17" s="1" t="s">
        <v>28</v>
      </c>
      <c r="C17" s="19" t="str">
        <f>_xlfn.CONCAT(D17&amp;H$2,"_",$G$2&amp;"-3")</f>
        <v>43-USGS-Indian Hair-_3-3</v>
      </c>
      <c r="D17" s="4" t="s">
        <v>20</v>
      </c>
      <c r="E17" s="16"/>
      <c r="F17" s="15"/>
      <c r="H17" s="17"/>
      <c r="I17" s="24"/>
      <c r="J17" s="11"/>
    </row>
    <row r="18" spans="1:10" ht="13.05" customHeight="1" x14ac:dyDescent="0.25">
      <c r="A18" s="1">
        <v>17</v>
      </c>
      <c r="B18" s="1" t="s">
        <v>29</v>
      </c>
      <c r="C18" s="19" t="str">
        <f>_xlfn.CONCAT(D18&amp;H$2,"_",$G$2&amp;"-4")</f>
        <v>43-USGS-Indian Hair-_3-4</v>
      </c>
      <c r="D18" s="4" t="s">
        <v>20</v>
      </c>
      <c r="E18" s="16"/>
      <c r="F18" s="15"/>
      <c r="H18" s="17"/>
      <c r="I18" s="24"/>
    </row>
    <row r="19" spans="1:10" ht="13.05" customHeight="1" x14ac:dyDescent="0.25">
      <c r="A19" s="1">
        <v>18</v>
      </c>
      <c r="B19" s="1" t="s">
        <v>30</v>
      </c>
      <c r="C19" s="19" t="str">
        <f>_xlfn.CONCAT(D19&amp;H$2,"_",$G$2&amp;"-5")</f>
        <v>43-USGS-Indian Hair-_3-5</v>
      </c>
      <c r="D19" s="4" t="s">
        <v>20</v>
      </c>
      <c r="E19" s="16"/>
      <c r="F19" s="15"/>
      <c r="H19" s="25"/>
      <c r="I19" s="26"/>
    </row>
    <row r="20" spans="1:10" ht="13.05" customHeight="1" x14ac:dyDescent="0.25">
      <c r="A20" s="1">
        <v>19</v>
      </c>
      <c r="B20" s="1" t="s">
        <v>31</v>
      </c>
      <c r="C20" s="19" t="str">
        <f t="shared" si="0"/>
        <v>42-USGS-Tibetan Hair-_3-1</v>
      </c>
      <c r="D20" s="4" t="s">
        <v>15</v>
      </c>
      <c r="E20" s="16"/>
      <c r="F20" s="15"/>
    </row>
    <row r="21" spans="1:10" ht="12.75" customHeight="1" x14ac:dyDescent="0.25">
      <c r="A21" s="1">
        <v>20</v>
      </c>
      <c r="B21" s="1" t="s">
        <v>32</v>
      </c>
      <c r="C21" s="19" t="str">
        <f>_xlfn.CONCAT(D21&amp;H$2,"_",$G$2&amp;"-2")</f>
        <v>42-USGS-Tibetan Hair-_3-2</v>
      </c>
      <c r="D21" s="4" t="s">
        <v>15</v>
      </c>
      <c r="E21" s="16"/>
      <c r="F21" s="15"/>
    </row>
    <row r="22" spans="1:10" ht="12.75" customHeight="1" x14ac:dyDescent="0.25">
      <c r="A22" s="1">
        <v>21</v>
      </c>
      <c r="B22" s="1" t="s">
        <v>33</v>
      </c>
      <c r="C22" s="19" t="str">
        <f>_xlfn.CONCAT(D22&amp;H$2,"_",$G$2&amp;"-3")</f>
        <v>42-USGS-Tibetan Hair-_3-3</v>
      </c>
      <c r="D22" s="4" t="s">
        <v>15</v>
      </c>
      <c r="E22" s="16"/>
      <c r="F22" s="15"/>
    </row>
    <row r="23" spans="1:10" ht="12.75" customHeight="1" x14ac:dyDescent="0.25">
      <c r="A23" s="1">
        <v>22</v>
      </c>
      <c r="B23" s="1" t="s">
        <v>34</v>
      </c>
      <c r="C23" s="19" t="str">
        <f t="shared" si="0"/>
        <v>Benzoic 2-_3-1</v>
      </c>
      <c r="D23" s="4" t="s">
        <v>86</v>
      </c>
      <c r="E23" s="16"/>
      <c r="F23" s="15"/>
    </row>
    <row r="24" spans="1:10" ht="12.75" customHeight="1" x14ac:dyDescent="0.25">
      <c r="A24" s="1">
        <v>23</v>
      </c>
      <c r="B24" s="1" t="s">
        <v>35</v>
      </c>
      <c r="C24" s="19" t="str">
        <f>_xlfn.CONCAT(D24&amp;H$2,"_",$G$2&amp;"-2")</f>
        <v>Benzoic 2-_3-2</v>
      </c>
      <c r="D24" s="4" t="s">
        <v>86</v>
      </c>
      <c r="E24" s="16"/>
      <c r="F24" s="15"/>
    </row>
    <row r="25" spans="1:10" ht="12.75" customHeight="1" x14ac:dyDescent="0.25">
      <c r="A25" s="1">
        <v>24</v>
      </c>
      <c r="B25" s="1" t="s">
        <v>37</v>
      </c>
      <c r="C25" s="19" t="str">
        <f>_xlfn.CONCAT(D25&amp;H$2,"_",$G$2&amp;"-3")</f>
        <v>Benzoic 2-_3-3</v>
      </c>
      <c r="D25" s="4" t="s">
        <v>86</v>
      </c>
      <c r="E25" s="16"/>
      <c r="F25" s="15"/>
    </row>
    <row r="26" spans="1:10" ht="12.75" customHeight="1" x14ac:dyDescent="0.25">
      <c r="A26" s="1">
        <v>25</v>
      </c>
      <c r="B26" s="1" t="s">
        <v>38</v>
      </c>
      <c r="C26" s="5" t="str">
        <f>_xlfn.CONCAT($H$2,"_", $G$2, "-"&amp;((ROW()-25)))</f>
        <v>_3-1</v>
      </c>
      <c r="D26" s="18"/>
      <c r="E26" s="18"/>
      <c r="F26" s="17"/>
    </row>
    <row r="27" spans="1:10" ht="12.75" customHeight="1" x14ac:dyDescent="0.25">
      <c r="A27" s="1">
        <v>26</v>
      </c>
      <c r="B27" s="1" t="s">
        <v>39</v>
      </c>
      <c r="C27" s="5" t="str">
        <f t="shared" ref="C27:C59" si="1">_xlfn.CONCAT($H$2,"_", $G$2, "-"&amp;((ROW()-25)))</f>
        <v>_3-2</v>
      </c>
      <c r="D27" s="18"/>
      <c r="E27" s="18"/>
      <c r="F27" s="17"/>
    </row>
    <row r="28" spans="1:10" ht="12.75" customHeight="1" x14ac:dyDescent="0.25">
      <c r="A28" s="1">
        <v>27</v>
      </c>
      <c r="B28" s="1" t="s">
        <v>40</v>
      </c>
      <c r="C28" s="5" t="str">
        <f t="shared" si="1"/>
        <v>_3-3</v>
      </c>
      <c r="D28" s="18"/>
      <c r="E28" s="18"/>
      <c r="F28" s="17"/>
    </row>
    <row r="29" spans="1:10" ht="12.75" customHeight="1" x14ac:dyDescent="0.25">
      <c r="A29" s="1">
        <v>28</v>
      </c>
      <c r="B29" s="1" t="s">
        <v>41</v>
      </c>
      <c r="C29" s="5" t="str">
        <f t="shared" si="1"/>
        <v>_3-4</v>
      </c>
      <c r="D29" s="18"/>
      <c r="E29" s="18"/>
      <c r="F29" s="17"/>
    </row>
    <row r="30" spans="1:10" ht="12.75" customHeight="1" x14ac:dyDescent="0.25">
      <c r="A30" s="1">
        <v>29</v>
      </c>
      <c r="B30" s="1" t="s">
        <v>42</v>
      </c>
      <c r="C30" s="5" t="str">
        <f t="shared" si="1"/>
        <v>_3-5</v>
      </c>
      <c r="D30" s="18"/>
      <c r="E30" s="18"/>
      <c r="F30" s="17"/>
    </row>
    <row r="31" spans="1:10" ht="12.75" customHeight="1" x14ac:dyDescent="0.25">
      <c r="A31" s="1">
        <v>30</v>
      </c>
      <c r="B31" s="1" t="s">
        <v>43</v>
      </c>
      <c r="C31" s="5" t="str">
        <f t="shared" si="1"/>
        <v>_3-6</v>
      </c>
      <c r="D31" s="18"/>
      <c r="E31" s="18"/>
      <c r="F31" s="17"/>
    </row>
    <row r="32" spans="1:10" ht="12.75" customHeight="1" x14ac:dyDescent="0.25">
      <c r="A32" s="1">
        <v>31</v>
      </c>
      <c r="B32" s="1" t="s">
        <v>44</v>
      </c>
      <c r="C32" s="5" t="str">
        <f t="shared" si="1"/>
        <v>_3-7</v>
      </c>
      <c r="D32" s="18"/>
      <c r="E32" s="18"/>
      <c r="F32" s="17"/>
    </row>
    <row r="33" spans="1:6" ht="12.75" customHeight="1" x14ac:dyDescent="0.25">
      <c r="A33" s="1">
        <v>32</v>
      </c>
      <c r="B33" s="1" t="s">
        <v>45</v>
      </c>
      <c r="C33" s="5" t="str">
        <f t="shared" si="1"/>
        <v>_3-8</v>
      </c>
      <c r="D33" s="18"/>
      <c r="E33" s="18"/>
      <c r="F33" s="17"/>
    </row>
    <row r="34" spans="1:6" ht="12.75" customHeight="1" x14ac:dyDescent="0.25">
      <c r="A34" s="1">
        <v>33</v>
      </c>
      <c r="B34" s="1" t="s">
        <v>46</v>
      </c>
      <c r="C34" s="5" t="str">
        <f t="shared" si="1"/>
        <v>_3-9</v>
      </c>
      <c r="D34" s="18"/>
      <c r="E34" s="18"/>
      <c r="F34" s="17"/>
    </row>
    <row r="35" spans="1:6" ht="13.05" customHeight="1" x14ac:dyDescent="0.25">
      <c r="A35" s="1">
        <v>34</v>
      </c>
      <c r="B35" s="1" t="s">
        <v>47</v>
      </c>
      <c r="C35" s="5" t="str">
        <f t="shared" si="1"/>
        <v>_3-10</v>
      </c>
      <c r="D35" s="18"/>
      <c r="E35" s="18"/>
      <c r="F35" s="17"/>
    </row>
    <row r="36" spans="1:6" ht="13.05" customHeight="1" x14ac:dyDescent="0.25">
      <c r="A36" s="1">
        <v>35</v>
      </c>
      <c r="B36" s="1" t="s">
        <v>48</v>
      </c>
      <c r="C36" s="5" t="str">
        <f t="shared" si="1"/>
        <v>_3-11</v>
      </c>
      <c r="D36" s="18"/>
      <c r="E36" s="18"/>
      <c r="F36" s="17"/>
    </row>
    <row r="37" spans="1:6" ht="13.05" customHeight="1" x14ac:dyDescent="0.25">
      <c r="A37" s="1">
        <v>36</v>
      </c>
      <c r="B37" s="1" t="s">
        <v>49</v>
      </c>
      <c r="C37" s="5" t="str">
        <f t="shared" si="1"/>
        <v>_3-12</v>
      </c>
      <c r="D37" s="18"/>
      <c r="E37" s="18"/>
      <c r="F37" s="17"/>
    </row>
    <row r="38" spans="1:6" ht="13.05" customHeight="1" x14ac:dyDescent="0.25">
      <c r="A38" s="1">
        <v>37</v>
      </c>
      <c r="B38" s="1" t="s">
        <v>50</v>
      </c>
      <c r="C38" s="5" t="str">
        <f t="shared" si="1"/>
        <v>_3-13</v>
      </c>
      <c r="D38" s="18"/>
      <c r="E38" s="18"/>
      <c r="F38" s="17"/>
    </row>
    <row r="39" spans="1:6" ht="13.05" customHeight="1" x14ac:dyDescent="0.25">
      <c r="A39" s="1">
        <v>38</v>
      </c>
      <c r="B39" s="1" t="s">
        <v>51</v>
      </c>
      <c r="C39" s="5" t="str">
        <f t="shared" si="1"/>
        <v>_3-14</v>
      </c>
      <c r="D39" s="18"/>
      <c r="E39" s="18"/>
      <c r="F39" s="17"/>
    </row>
    <row r="40" spans="1:6" ht="13.05" customHeight="1" x14ac:dyDescent="0.25">
      <c r="A40" s="1">
        <v>39</v>
      </c>
      <c r="B40" s="1" t="s">
        <v>52</v>
      </c>
      <c r="C40" s="5" t="str">
        <f t="shared" si="1"/>
        <v>_3-15</v>
      </c>
      <c r="D40" s="18"/>
      <c r="E40" s="18"/>
      <c r="F40" s="17"/>
    </row>
    <row r="41" spans="1:6" ht="13.05" customHeight="1" x14ac:dyDescent="0.25">
      <c r="A41" s="1">
        <v>40</v>
      </c>
      <c r="B41" s="1" t="s">
        <v>53</v>
      </c>
      <c r="C41" s="5" t="str">
        <f t="shared" si="1"/>
        <v>_3-16</v>
      </c>
      <c r="D41" s="18"/>
      <c r="E41" s="18"/>
      <c r="F41" s="17"/>
    </row>
    <row r="42" spans="1:6" ht="13.05" customHeight="1" x14ac:dyDescent="0.25">
      <c r="A42" s="1">
        <v>41</v>
      </c>
      <c r="B42" s="1" t="s">
        <v>54</v>
      </c>
      <c r="C42" s="5" t="str">
        <f t="shared" si="1"/>
        <v>_3-17</v>
      </c>
      <c r="D42" s="18"/>
      <c r="E42" s="18"/>
      <c r="F42" s="17"/>
    </row>
    <row r="43" spans="1:6" ht="13.05" customHeight="1" x14ac:dyDescent="0.25">
      <c r="A43" s="1">
        <v>42</v>
      </c>
      <c r="B43" s="1" t="s">
        <v>55</v>
      </c>
      <c r="C43" s="5" t="str">
        <f t="shared" si="1"/>
        <v>_3-18</v>
      </c>
      <c r="D43" s="18"/>
      <c r="E43" s="18"/>
      <c r="F43" s="17"/>
    </row>
    <row r="44" spans="1:6" ht="13.05" customHeight="1" x14ac:dyDescent="0.25">
      <c r="A44" s="1">
        <v>43</v>
      </c>
      <c r="B44" s="1" t="s">
        <v>56</v>
      </c>
      <c r="C44" s="5" t="str">
        <f t="shared" si="1"/>
        <v>_3-19</v>
      </c>
      <c r="D44" s="18"/>
      <c r="E44" s="18"/>
      <c r="F44" s="17"/>
    </row>
    <row r="45" spans="1:6" ht="13.05" customHeight="1" x14ac:dyDescent="0.25">
      <c r="A45" s="1">
        <v>44</v>
      </c>
      <c r="B45" s="1" t="s">
        <v>57</v>
      </c>
      <c r="C45" s="5" t="str">
        <f t="shared" si="1"/>
        <v>_3-20</v>
      </c>
      <c r="D45" s="18"/>
      <c r="E45" s="18"/>
      <c r="F45" s="17"/>
    </row>
    <row r="46" spans="1:6" ht="13.05" customHeight="1" x14ac:dyDescent="0.25">
      <c r="A46" s="1">
        <v>45</v>
      </c>
      <c r="B46" s="1" t="s">
        <v>58</v>
      </c>
      <c r="C46" s="5" t="str">
        <f t="shared" si="1"/>
        <v>_3-21</v>
      </c>
      <c r="D46" s="18"/>
      <c r="E46" s="18"/>
      <c r="F46" s="17"/>
    </row>
    <row r="47" spans="1:6" ht="13.05" customHeight="1" x14ac:dyDescent="0.25">
      <c r="A47" s="1">
        <v>46</v>
      </c>
      <c r="B47" s="1" t="s">
        <v>59</v>
      </c>
      <c r="C47" s="5" t="str">
        <f t="shared" si="1"/>
        <v>_3-22</v>
      </c>
      <c r="D47" s="18"/>
      <c r="E47" s="18"/>
      <c r="F47" s="17"/>
    </row>
    <row r="48" spans="1:6" ht="13.05" customHeight="1" x14ac:dyDescent="0.25">
      <c r="A48" s="1">
        <v>47</v>
      </c>
      <c r="B48" s="1" t="s">
        <v>60</v>
      </c>
      <c r="C48" s="5" t="str">
        <f t="shared" si="1"/>
        <v>_3-23</v>
      </c>
      <c r="D48" s="18"/>
      <c r="E48" s="18"/>
      <c r="F48" s="17"/>
    </row>
    <row r="49" spans="1:6" ht="13.05" customHeight="1" x14ac:dyDescent="0.25">
      <c r="A49" s="1">
        <v>48</v>
      </c>
      <c r="B49" s="1" t="s">
        <v>61</v>
      </c>
      <c r="C49" s="5" t="str">
        <f t="shared" si="1"/>
        <v>_3-24</v>
      </c>
      <c r="D49" s="18"/>
      <c r="E49" s="18"/>
      <c r="F49" s="17"/>
    </row>
    <row r="50" spans="1:6" ht="13.05" customHeight="1" x14ac:dyDescent="0.25">
      <c r="A50" s="1">
        <v>49</v>
      </c>
      <c r="B50" s="1" t="s">
        <v>62</v>
      </c>
      <c r="C50" s="5" t="str">
        <f t="shared" si="1"/>
        <v>_3-25</v>
      </c>
      <c r="D50" s="18"/>
      <c r="E50" s="18"/>
      <c r="F50" s="17"/>
    </row>
    <row r="51" spans="1:6" ht="13.05" customHeight="1" x14ac:dyDescent="0.25">
      <c r="A51" s="1">
        <v>50</v>
      </c>
      <c r="B51" s="1" t="s">
        <v>63</v>
      </c>
      <c r="C51" s="5" t="str">
        <f t="shared" si="1"/>
        <v>_3-26</v>
      </c>
      <c r="D51" s="18"/>
      <c r="E51" s="18"/>
      <c r="F51" s="17"/>
    </row>
    <row r="52" spans="1:6" ht="13.05" customHeight="1" x14ac:dyDescent="0.25">
      <c r="A52" s="1">
        <v>51</v>
      </c>
      <c r="B52" s="1" t="s">
        <v>64</v>
      </c>
      <c r="C52" s="5" t="str">
        <f t="shared" si="1"/>
        <v>_3-27</v>
      </c>
      <c r="D52" s="18"/>
      <c r="E52" s="18"/>
      <c r="F52" s="17"/>
    </row>
    <row r="53" spans="1:6" ht="13.05" customHeight="1" x14ac:dyDescent="0.25">
      <c r="A53" s="1">
        <v>52</v>
      </c>
      <c r="B53" s="1" t="s">
        <v>65</v>
      </c>
      <c r="C53" s="5" t="str">
        <f t="shared" si="1"/>
        <v>_3-28</v>
      </c>
      <c r="D53" s="18"/>
      <c r="E53" s="18"/>
      <c r="F53" s="17"/>
    </row>
    <row r="54" spans="1:6" ht="13.05" customHeight="1" x14ac:dyDescent="0.25">
      <c r="A54" s="1">
        <v>53</v>
      </c>
      <c r="B54" s="1" t="s">
        <v>66</v>
      </c>
      <c r="C54" s="5" t="str">
        <f t="shared" si="1"/>
        <v>_3-29</v>
      </c>
      <c r="D54" s="18"/>
      <c r="E54" s="18"/>
      <c r="F54" s="17"/>
    </row>
    <row r="55" spans="1:6" ht="13.05" customHeight="1" x14ac:dyDescent="0.25">
      <c r="A55" s="1">
        <v>54</v>
      </c>
      <c r="B55" s="1" t="s">
        <v>67</v>
      </c>
      <c r="C55" s="5" t="str">
        <f t="shared" si="1"/>
        <v>_3-30</v>
      </c>
      <c r="D55" s="18"/>
      <c r="E55" s="18"/>
      <c r="F55" s="17"/>
    </row>
    <row r="56" spans="1:6" ht="13.05" customHeight="1" x14ac:dyDescent="0.25">
      <c r="A56" s="1">
        <v>55</v>
      </c>
      <c r="B56" s="1" t="s">
        <v>68</v>
      </c>
      <c r="C56" s="5" t="str">
        <f t="shared" si="1"/>
        <v>_3-31</v>
      </c>
      <c r="D56" s="18"/>
      <c r="E56" s="18"/>
      <c r="F56" s="17"/>
    </row>
    <row r="57" spans="1:6" ht="13.05" customHeight="1" x14ac:dyDescent="0.25">
      <c r="A57" s="1">
        <v>56</v>
      </c>
      <c r="B57" s="1" t="s">
        <v>69</v>
      </c>
      <c r="C57" s="5" t="str">
        <f t="shared" si="1"/>
        <v>_3-32</v>
      </c>
      <c r="D57" s="18"/>
      <c r="E57" s="18"/>
      <c r="F57" s="17"/>
    </row>
    <row r="58" spans="1:6" ht="13.05" customHeight="1" x14ac:dyDescent="0.25">
      <c r="A58" s="1">
        <v>57</v>
      </c>
      <c r="B58" s="1" t="s">
        <v>70</v>
      </c>
      <c r="C58" s="5" t="str">
        <f t="shared" si="1"/>
        <v>_3-33</v>
      </c>
      <c r="D58" s="18"/>
      <c r="E58" s="18"/>
      <c r="F58" s="17"/>
    </row>
    <row r="59" spans="1:6" ht="13.05" customHeight="1" x14ac:dyDescent="0.25">
      <c r="A59" s="1">
        <v>58</v>
      </c>
      <c r="B59" s="1" t="s">
        <v>71</v>
      </c>
      <c r="C59" s="5" t="str">
        <f t="shared" si="1"/>
        <v>_3-34</v>
      </c>
      <c r="D59" s="18"/>
      <c r="E59" s="18"/>
      <c r="F59" s="17"/>
    </row>
    <row r="60" spans="1:6" ht="13.05" customHeight="1" x14ac:dyDescent="0.25">
      <c r="A60" s="1">
        <v>59</v>
      </c>
      <c r="B60" s="1" t="s">
        <v>72</v>
      </c>
      <c r="C60" s="19" t="str">
        <f>_xlfn.CONCAT(D60&amp;H$2,"_",$G$2&amp;"-6")</f>
        <v>34-UWSIF-Chicken_3-6</v>
      </c>
      <c r="D60" s="4" t="s">
        <v>9</v>
      </c>
      <c r="E60" s="16"/>
      <c r="F60" s="15"/>
    </row>
    <row r="61" spans="1:6" ht="13.05" customHeight="1" x14ac:dyDescent="0.25">
      <c r="A61" s="1">
        <v>60</v>
      </c>
      <c r="B61" s="1" t="s">
        <v>73</v>
      </c>
      <c r="C61" s="19" t="str">
        <f>_xlfn.CONCAT(D61&amp;H$2,"_",$G$2&amp;"-7")</f>
        <v>34-UWSIF-Chicken_3-7</v>
      </c>
      <c r="D61" s="4" t="s">
        <v>9</v>
      </c>
      <c r="E61" s="16"/>
      <c r="F61" s="15"/>
    </row>
    <row r="62" spans="1:6" ht="13.05" customHeight="1" x14ac:dyDescent="0.25">
      <c r="A62" s="1">
        <v>61</v>
      </c>
      <c r="B62" s="1" t="s">
        <v>74</v>
      </c>
      <c r="C62" s="19" t="str">
        <f>_xlfn.CONCAT(D62&amp;H$2,"_",$G$2&amp;"-4")</f>
        <v>312-UWSIF-Cellulose_3-4</v>
      </c>
      <c r="D62" s="4" t="s">
        <v>84</v>
      </c>
      <c r="E62" s="16"/>
      <c r="F62" s="15"/>
    </row>
    <row r="63" spans="1:6" ht="13.05" customHeight="1" x14ac:dyDescent="0.25">
      <c r="A63" s="1">
        <v>62</v>
      </c>
      <c r="B63" s="1" t="s">
        <v>75</v>
      </c>
      <c r="C63" s="19" t="str">
        <f>_xlfn.CONCAT(D63&amp;H$2,"_",$G$2&amp;"-5")</f>
        <v>312-UWSIF-Cellulose_3-5</v>
      </c>
      <c r="D63" s="4" t="s">
        <v>84</v>
      </c>
      <c r="E63" s="16"/>
      <c r="F63" s="15"/>
    </row>
    <row r="64" spans="1:6" ht="13.05" customHeight="1" x14ac:dyDescent="0.25">
      <c r="A64" s="1">
        <v>63</v>
      </c>
      <c r="B64" s="1" t="s">
        <v>76</v>
      </c>
      <c r="C64" s="19" t="str">
        <f>_xlfn.CONCAT(D64&amp;H$2,"_",$G$2&amp;"-6")</f>
        <v>21-Benzoic Acid-_3-6</v>
      </c>
      <c r="D64" s="4" t="s">
        <v>85</v>
      </c>
      <c r="E64" s="16"/>
      <c r="F64" s="15"/>
    </row>
    <row r="65" spans="1:6" ht="13.05" customHeight="1" x14ac:dyDescent="0.25">
      <c r="A65" s="1">
        <v>64</v>
      </c>
      <c r="B65" s="1" t="s">
        <v>77</v>
      </c>
      <c r="C65" s="19" t="str">
        <f>_xlfn.CONCAT(D65&amp;H$2,"_",$G$2&amp;"-7")</f>
        <v>21-Benzoic Acid-_3-7</v>
      </c>
      <c r="D65" s="4" t="s">
        <v>85</v>
      </c>
      <c r="E65" s="16"/>
      <c r="F65" s="15"/>
    </row>
    <row r="66" spans="1:6" ht="13.05" customHeight="1" x14ac:dyDescent="0.25">
      <c r="A66" s="1">
        <v>65</v>
      </c>
      <c r="B66" s="1" t="s">
        <v>78</v>
      </c>
      <c r="C66" s="19" t="str">
        <f>_xlfn.CONCAT(D66&amp;H$2,"_",$G$2&amp;"-6")</f>
        <v>43-USGS-Indian Hair-_3-6</v>
      </c>
      <c r="D66" s="3" t="s">
        <v>20</v>
      </c>
      <c r="E66" s="16"/>
      <c r="F66" s="15"/>
    </row>
    <row r="67" spans="1:6" ht="13.05" customHeight="1" x14ac:dyDescent="0.25">
      <c r="A67" s="1">
        <v>66</v>
      </c>
      <c r="B67" s="1" t="s">
        <v>79</v>
      </c>
      <c r="C67" s="19" t="str">
        <f>_xlfn.CONCAT(D67&amp;H$2,"_",$G$2&amp;"-7")</f>
        <v>43-USGS-Indian Hair-_3-7</v>
      </c>
      <c r="D67" s="3" t="s">
        <v>20</v>
      </c>
      <c r="E67" s="16"/>
      <c r="F67" s="15"/>
    </row>
    <row r="68" spans="1:6" ht="13.05" customHeight="1" x14ac:dyDescent="0.25">
      <c r="A68" s="1">
        <v>67</v>
      </c>
      <c r="B68" s="1" t="s">
        <v>80</v>
      </c>
      <c r="C68" s="19" t="str">
        <f>_xlfn.CONCAT(D68&amp;H$2,"_",$G$2&amp;"-4")</f>
        <v>42-USGS-Tibetan Hair-_3-4</v>
      </c>
      <c r="D68" s="3" t="s">
        <v>15</v>
      </c>
      <c r="E68" s="16"/>
      <c r="F68" s="15"/>
    </row>
    <row r="69" spans="1:6" ht="13.05" customHeight="1" x14ac:dyDescent="0.25">
      <c r="A69" s="1">
        <v>68</v>
      </c>
      <c r="B69" s="1" t="s">
        <v>81</v>
      </c>
      <c r="C69" s="19" t="str">
        <f>_xlfn.CONCAT(D69&amp;H$2,"_",$G$2&amp;"-5")</f>
        <v>42-USGS-Tibetan Hair-_3-5</v>
      </c>
      <c r="D69" s="3" t="s">
        <v>15</v>
      </c>
      <c r="E69" s="16"/>
      <c r="F69" s="15"/>
    </row>
    <row r="70" spans="1:6" ht="13.05" customHeight="1" x14ac:dyDescent="0.25">
      <c r="A70" s="1">
        <v>69</v>
      </c>
      <c r="B70" s="1" t="s">
        <v>82</v>
      </c>
      <c r="C70" s="19" t="str">
        <f>_xlfn.CONCAT(D70&amp;H$2,"_",$G$2&amp;"-4")</f>
        <v>Benzoic 2-_3-4</v>
      </c>
      <c r="D70" s="3" t="s">
        <v>86</v>
      </c>
      <c r="E70" s="16"/>
      <c r="F70" s="15"/>
    </row>
    <row r="71" spans="1:6" ht="13.05" customHeight="1" x14ac:dyDescent="0.25">
      <c r="A71" s="1">
        <v>70</v>
      </c>
      <c r="B71" s="1" t="s">
        <v>83</v>
      </c>
      <c r="C71" s="19" t="str">
        <f>_xlfn.CONCAT(D71&amp;H$2,"_",$G$2&amp;"-5")</f>
        <v>Benzoic 2-_3-5</v>
      </c>
      <c r="D71" s="3" t="s">
        <v>86</v>
      </c>
      <c r="E71" s="16"/>
      <c r="F71" s="15"/>
    </row>
  </sheetData>
  <mergeCells count="1">
    <mergeCell ref="H8:I9"/>
  </mergeCells>
  <dataValidations count="1">
    <dataValidation type="list" allowBlank="1" showInputMessage="1" showErrorMessage="1" sqref="D9:D10 D70:D71 D39:D40" xr:uid="{E37F7C83-22AD-432E-9FB7-42BB0D94F360}">
      <formula1>$H$20:$H$20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23C24-E53F-4A5E-A632-BDF656A96DB9}">
  <sheetPr>
    <pageSetUpPr fitToPage="1"/>
  </sheetPr>
  <dimension ref="A1:J71"/>
  <sheetViews>
    <sheetView tabSelected="1" zoomScaleNormal="100" workbookViewId="0">
      <pane ySplit="1" topLeftCell="A44" activePane="bottomLeft" state="frozen"/>
      <selection activeCell="M19" sqref="M19"/>
      <selection pane="bottomLeft" activeCell="H61" sqref="H61"/>
    </sheetView>
  </sheetViews>
  <sheetFormatPr defaultColWidth="9.109375" defaultRowHeight="13.05" customHeight="1" x14ac:dyDescent="0.25"/>
  <cols>
    <col min="1" max="1" width="4.44140625" style="2" customWidth="1"/>
    <col min="2" max="2" width="6.6640625" style="2" customWidth="1"/>
    <col min="3" max="3" width="30.21875" style="12" customWidth="1"/>
    <col min="4" max="4" width="19.5546875" style="2" bestFit="1" customWidth="1"/>
    <col min="5" max="6" width="16.109375" style="2" customWidth="1"/>
    <col min="7" max="7" width="8.44140625" style="2" customWidth="1"/>
    <col min="8" max="8" width="24.77734375" style="2" customWidth="1"/>
    <col min="9" max="9" width="18.6640625" style="2" customWidth="1"/>
    <col min="10" max="10" width="26.21875" style="2" customWidth="1"/>
    <col min="11" max="11" width="27" style="2" customWidth="1"/>
    <col min="12" max="16384" width="9.109375" style="2"/>
  </cols>
  <sheetData>
    <row r="1" spans="1:9" ht="13.05" customHeight="1" x14ac:dyDescent="0.25">
      <c r="A1" s="6" t="s">
        <v>0</v>
      </c>
      <c r="B1" s="7" t="s">
        <v>1</v>
      </c>
      <c r="C1" s="8" t="s">
        <v>2</v>
      </c>
      <c r="D1" s="9" t="s">
        <v>3</v>
      </c>
      <c r="E1" s="7" t="s">
        <v>4</v>
      </c>
      <c r="F1" s="7" t="s">
        <v>5</v>
      </c>
      <c r="G1" s="7" t="s">
        <v>6</v>
      </c>
      <c r="H1" s="7" t="s">
        <v>87</v>
      </c>
      <c r="I1" s="7" t="s">
        <v>7</v>
      </c>
    </row>
    <row r="2" spans="1:9" ht="13.05" customHeight="1" x14ac:dyDescent="0.25">
      <c r="A2" s="1">
        <v>1</v>
      </c>
      <c r="B2" s="1" t="s">
        <v>8</v>
      </c>
      <c r="C2" s="19" t="str">
        <f>_xlfn.CONCAT(D2&amp;H$2,"_",$G$2&amp;"-1")</f>
        <v>34-UWSIF-Chicken_4-1</v>
      </c>
      <c r="D2" s="3" t="s">
        <v>9</v>
      </c>
      <c r="E2" s="4"/>
      <c r="F2" s="3"/>
      <c r="G2" s="10">
        <v>4</v>
      </c>
      <c r="H2" s="18"/>
      <c r="I2" s="4"/>
    </row>
    <row r="3" spans="1:9" ht="13.05" customHeight="1" x14ac:dyDescent="0.25">
      <c r="A3" s="1">
        <v>2</v>
      </c>
      <c r="B3" s="1" t="s">
        <v>10</v>
      </c>
      <c r="C3" s="19" t="str">
        <f>_xlfn.CONCAT(D3&amp;H$2,"_",$G$2&amp;"-2")</f>
        <v>34-UWSIF-Chicken_4-2</v>
      </c>
      <c r="D3" s="3" t="s">
        <v>9</v>
      </c>
      <c r="E3" s="16"/>
      <c r="F3" s="15"/>
    </row>
    <row r="4" spans="1:9" ht="13.05" customHeight="1" x14ac:dyDescent="0.25">
      <c r="A4" s="1">
        <v>3</v>
      </c>
      <c r="B4" s="1" t="s">
        <v>11</v>
      </c>
      <c r="C4" s="19" t="str">
        <f>_xlfn.CONCAT(D4&amp;H$2,"_",$G$2&amp;"-3")</f>
        <v>34-UWSIF-Chicken_4-3</v>
      </c>
      <c r="D4" s="3" t="s">
        <v>9</v>
      </c>
      <c r="E4" s="16"/>
      <c r="F4" s="15"/>
    </row>
    <row r="5" spans="1:9" ht="13.05" customHeight="1" x14ac:dyDescent="0.25">
      <c r="A5" s="1">
        <v>4</v>
      </c>
      <c r="B5" s="1" t="s">
        <v>12</v>
      </c>
      <c r="C5" s="19" t="str">
        <f>_xlfn.CONCAT(D5&amp;H$2,"_",$G$2&amp;"-4")</f>
        <v>34-UWSIF-Chicken_4-4</v>
      </c>
      <c r="D5" s="3" t="s">
        <v>9</v>
      </c>
      <c r="E5" s="16"/>
      <c r="F5" s="15"/>
      <c r="H5" s="23" t="s">
        <v>13</v>
      </c>
      <c r="I5" s="3"/>
    </row>
    <row r="6" spans="1:9" ht="13.05" customHeight="1" x14ac:dyDescent="0.25">
      <c r="A6" s="1">
        <v>5</v>
      </c>
      <c r="B6" s="1" t="s">
        <v>14</v>
      </c>
      <c r="C6" s="19" t="str">
        <f>_xlfn.CONCAT(D6&amp;H$2,"_",$G$2&amp;"-5")</f>
        <v>34-UWSIF-Chicken_4-5</v>
      </c>
      <c r="D6" s="3" t="s">
        <v>9</v>
      </c>
      <c r="E6" s="16"/>
      <c r="F6" s="15"/>
      <c r="H6" s="17" t="s">
        <v>88</v>
      </c>
      <c r="I6" s="24"/>
    </row>
    <row r="7" spans="1:9" ht="13.05" customHeight="1" x14ac:dyDescent="0.25">
      <c r="A7" s="1">
        <v>6</v>
      </c>
      <c r="B7" s="1" t="s">
        <v>16</v>
      </c>
      <c r="C7" s="19" t="str">
        <f t="shared" ref="C7:C23" si="0">_xlfn.CONCAT(D7&amp;H$2,"_",$G$2&amp;"-1")</f>
        <v>312-UWSIF-Cellulose_4-1</v>
      </c>
      <c r="D7" s="3" t="s">
        <v>84</v>
      </c>
      <c r="E7" s="16"/>
      <c r="F7" s="15"/>
      <c r="H7" s="17"/>
      <c r="I7" s="24"/>
    </row>
    <row r="8" spans="1:9" ht="13.05" customHeight="1" x14ac:dyDescent="0.25">
      <c r="A8" s="1">
        <v>7</v>
      </c>
      <c r="B8" s="1" t="s">
        <v>17</v>
      </c>
      <c r="C8" s="19" t="str">
        <f>_xlfn.CONCAT(D8&amp;H$2,"_",$G$2&amp;"-2")</f>
        <v>312-UWSIF-Cellulose_4-2</v>
      </c>
      <c r="D8" s="3" t="s">
        <v>84</v>
      </c>
      <c r="E8" s="16"/>
      <c r="F8" s="15"/>
      <c r="H8" s="13" t="s">
        <v>18</v>
      </c>
      <c r="I8" s="14"/>
    </row>
    <row r="9" spans="1:9" ht="13.05" customHeight="1" x14ac:dyDescent="0.25">
      <c r="A9" s="1">
        <v>8</v>
      </c>
      <c r="B9" s="1" t="s">
        <v>19</v>
      </c>
      <c r="C9" s="19" t="str">
        <f>_xlfn.CONCAT(D9&amp;H$2,"_",$G$2&amp;"-3")</f>
        <v>312-UWSIF-Cellulose_4-3</v>
      </c>
      <c r="D9" s="3" t="s">
        <v>84</v>
      </c>
      <c r="E9" s="16"/>
      <c r="F9" s="15"/>
      <c r="H9" s="21"/>
      <c r="I9" s="22"/>
    </row>
    <row r="10" spans="1:9" ht="13.05" customHeight="1" x14ac:dyDescent="0.25">
      <c r="A10" s="1">
        <v>9</v>
      </c>
      <c r="B10" s="1" t="s">
        <v>21</v>
      </c>
      <c r="C10" s="19" t="str">
        <f t="shared" si="0"/>
        <v>21-Benzoic Acid-_4-1</v>
      </c>
      <c r="D10" s="3" t="s">
        <v>85</v>
      </c>
      <c r="E10" s="16"/>
      <c r="F10" s="15"/>
      <c r="H10" s="20" t="s">
        <v>36</v>
      </c>
      <c r="I10" s="27"/>
    </row>
    <row r="11" spans="1:9" ht="13.05" customHeight="1" x14ac:dyDescent="0.25">
      <c r="A11" s="1">
        <v>10</v>
      </c>
      <c r="B11" s="1" t="s">
        <v>22</v>
      </c>
      <c r="C11" s="19" t="str">
        <f>_xlfn.CONCAT(D11&amp;H$2,"_",$G$2&amp;"-2")</f>
        <v>21-Benzoic Acid-_4-2</v>
      </c>
      <c r="D11" s="4" t="s">
        <v>85</v>
      </c>
      <c r="E11" s="16"/>
      <c r="F11" s="15"/>
      <c r="H11" s="17"/>
      <c r="I11" s="24"/>
    </row>
    <row r="12" spans="1:9" ht="13.05" customHeight="1" x14ac:dyDescent="0.25">
      <c r="A12" s="1">
        <v>11</v>
      </c>
      <c r="B12" s="1" t="s">
        <v>23</v>
      </c>
      <c r="C12" s="19" t="str">
        <f>_xlfn.CONCAT(D12&amp;H$2,"_",$G$2&amp;"-3")</f>
        <v>21-Benzoic Acid-_4-3</v>
      </c>
      <c r="D12" s="4" t="s">
        <v>85</v>
      </c>
      <c r="E12" s="16"/>
      <c r="F12" s="15"/>
      <c r="H12" s="17"/>
      <c r="I12" s="24"/>
    </row>
    <row r="13" spans="1:9" ht="13.05" customHeight="1" x14ac:dyDescent="0.25">
      <c r="A13" s="1">
        <v>12</v>
      </c>
      <c r="B13" s="1" t="s">
        <v>24</v>
      </c>
      <c r="C13" s="19" t="str">
        <f>_xlfn.CONCAT(D13&amp;H$2,"_",$G$2&amp;"-4")</f>
        <v>21-Benzoic Acid-_4-4</v>
      </c>
      <c r="D13" s="4" t="s">
        <v>85</v>
      </c>
      <c r="E13" s="16"/>
      <c r="F13" s="15"/>
      <c r="H13" s="17"/>
      <c r="I13" s="24"/>
    </row>
    <row r="14" spans="1:9" ht="13.05" customHeight="1" x14ac:dyDescent="0.25">
      <c r="A14" s="1">
        <v>13</v>
      </c>
      <c r="B14" s="1" t="s">
        <v>25</v>
      </c>
      <c r="C14" s="19" t="str">
        <f>_xlfn.CONCAT(D14&amp;H$2,"_",$G$2&amp;"-5")</f>
        <v>21-Benzoic Acid-_4-5</v>
      </c>
      <c r="D14" s="4" t="s">
        <v>85</v>
      </c>
      <c r="E14" s="16"/>
      <c r="F14" s="15"/>
      <c r="H14" s="17"/>
      <c r="I14" s="24"/>
    </row>
    <row r="15" spans="1:9" ht="13.05" customHeight="1" x14ac:dyDescent="0.25">
      <c r="A15" s="1">
        <v>14</v>
      </c>
      <c r="B15" s="1" t="s">
        <v>26</v>
      </c>
      <c r="C15" s="19" t="str">
        <f t="shared" si="0"/>
        <v>43-USGS-Indian Hair-_4-1</v>
      </c>
      <c r="D15" s="4" t="s">
        <v>20</v>
      </c>
      <c r="E15" s="16"/>
      <c r="F15" s="15"/>
      <c r="H15" s="17"/>
      <c r="I15" s="24"/>
    </row>
    <row r="16" spans="1:9" ht="13.05" customHeight="1" x14ac:dyDescent="0.25">
      <c r="A16" s="1">
        <v>15</v>
      </c>
      <c r="B16" s="1" t="s">
        <v>27</v>
      </c>
      <c r="C16" s="19" t="str">
        <f>_xlfn.CONCAT(D16&amp;H$2,"_",$G$2&amp;"-2")</f>
        <v>43-USGS-Indian Hair-_4-2</v>
      </c>
      <c r="D16" s="4" t="s">
        <v>20</v>
      </c>
      <c r="E16" s="16"/>
      <c r="F16" s="15"/>
      <c r="H16" s="17"/>
      <c r="I16" s="24"/>
    </row>
    <row r="17" spans="1:10" ht="13.05" customHeight="1" x14ac:dyDescent="0.25">
      <c r="A17" s="1">
        <v>16</v>
      </c>
      <c r="B17" s="1" t="s">
        <v>28</v>
      </c>
      <c r="C17" s="19" t="str">
        <f>_xlfn.CONCAT(D17&amp;H$2,"_",$G$2&amp;"-3")</f>
        <v>43-USGS-Indian Hair-_4-3</v>
      </c>
      <c r="D17" s="4" t="s">
        <v>20</v>
      </c>
      <c r="E17" s="16"/>
      <c r="F17" s="15"/>
      <c r="H17" s="17"/>
      <c r="I17" s="24"/>
      <c r="J17" s="11"/>
    </row>
    <row r="18" spans="1:10" ht="13.05" customHeight="1" x14ac:dyDescent="0.25">
      <c r="A18" s="1">
        <v>17</v>
      </c>
      <c r="B18" s="1" t="s">
        <v>29</v>
      </c>
      <c r="C18" s="19" t="str">
        <f>_xlfn.CONCAT(D18&amp;H$2,"_",$G$2&amp;"-4")</f>
        <v>43-USGS-Indian Hair-_4-4</v>
      </c>
      <c r="D18" s="4" t="s">
        <v>20</v>
      </c>
      <c r="E18" s="16"/>
      <c r="F18" s="15"/>
      <c r="H18" s="17"/>
      <c r="I18" s="24"/>
    </row>
    <row r="19" spans="1:10" ht="13.05" customHeight="1" x14ac:dyDescent="0.25">
      <c r="A19" s="1">
        <v>18</v>
      </c>
      <c r="B19" s="1" t="s">
        <v>30</v>
      </c>
      <c r="C19" s="19" t="str">
        <f>_xlfn.CONCAT(D19&amp;H$2,"_",$G$2&amp;"-5")</f>
        <v>43-USGS-Indian Hair-_4-5</v>
      </c>
      <c r="D19" s="4" t="s">
        <v>20</v>
      </c>
      <c r="E19" s="16"/>
      <c r="F19" s="15"/>
      <c r="H19" s="25"/>
      <c r="I19" s="26"/>
    </row>
    <row r="20" spans="1:10" ht="13.05" customHeight="1" x14ac:dyDescent="0.25">
      <c r="A20" s="1">
        <v>19</v>
      </c>
      <c r="B20" s="1" t="s">
        <v>31</v>
      </c>
      <c r="C20" s="19" t="str">
        <f t="shared" si="0"/>
        <v>42-USGS-Tibetan Hair-_4-1</v>
      </c>
      <c r="D20" s="4" t="s">
        <v>15</v>
      </c>
      <c r="E20" s="16"/>
      <c r="F20" s="15"/>
    </row>
    <row r="21" spans="1:10" ht="12.75" customHeight="1" x14ac:dyDescent="0.25">
      <c r="A21" s="1">
        <v>20</v>
      </c>
      <c r="B21" s="1" t="s">
        <v>32</v>
      </c>
      <c r="C21" s="19" t="str">
        <f>_xlfn.CONCAT(D21&amp;H$2,"_",$G$2&amp;"-2")</f>
        <v>42-USGS-Tibetan Hair-_4-2</v>
      </c>
      <c r="D21" s="4" t="s">
        <v>15</v>
      </c>
      <c r="E21" s="16"/>
      <c r="F21" s="15"/>
    </row>
    <row r="22" spans="1:10" ht="12.75" customHeight="1" x14ac:dyDescent="0.25">
      <c r="A22" s="1">
        <v>21</v>
      </c>
      <c r="B22" s="1" t="s">
        <v>33</v>
      </c>
      <c r="C22" s="19" t="str">
        <f>_xlfn.CONCAT(D22&amp;H$2,"_",$G$2&amp;"-3")</f>
        <v>42-USGS-Tibetan Hair-_4-3</v>
      </c>
      <c r="D22" s="4" t="s">
        <v>15</v>
      </c>
      <c r="E22" s="16"/>
      <c r="F22" s="15"/>
    </row>
    <row r="23" spans="1:10" ht="12.75" customHeight="1" x14ac:dyDescent="0.25">
      <c r="A23" s="1">
        <v>22</v>
      </c>
      <c r="B23" s="1" t="s">
        <v>34</v>
      </c>
      <c r="C23" s="19" t="str">
        <f t="shared" si="0"/>
        <v>Benzoic 2-_4-1</v>
      </c>
      <c r="D23" s="4" t="s">
        <v>86</v>
      </c>
      <c r="E23" s="16"/>
      <c r="F23" s="15"/>
    </row>
    <row r="24" spans="1:10" ht="12.75" customHeight="1" x14ac:dyDescent="0.25">
      <c r="A24" s="1">
        <v>23</v>
      </c>
      <c r="B24" s="1" t="s">
        <v>35</v>
      </c>
      <c r="C24" s="19" t="str">
        <f>_xlfn.CONCAT(D24&amp;H$2,"_",$G$2&amp;"-2")</f>
        <v>Benzoic 2-_4-2</v>
      </c>
      <c r="D24" s="4" t="s">
        <v>86</v>
      </c>
      <c r="E24" s="16"/>
      <c r="F24" s="15"/>
    </row>
    <row r="25" spans="1:10" ht="12.75" customHeight="1" x14ac:dyDescent="0.25">
      <c r="A25" s="1">
        <v>24</v>
      </c>
      <c r="B25" s="1" t="s">
        <v>37</v>
      </c>
      <c r="C25" s="19" t="str">
        <f>_xlfn.CONCAT(D25&amp;H$2,"_",$G$2&amp;"-3")</f>
        <v>Benzoic 2-_4-3</v>
      </c>
      <c r="D25" s="4" t="s">
        <v>86</v>
      </c>
      <c r="E25" s="16"/>
      <c r="F25" s="15"/>
    </row>
    <row r="26" spans="1:10" ht="12.75" customHeight="1" x14ac:dyDescent="0.25">
      <c r="A26" s="1">
        <v>25</v>
      </c>
      <c r="B26" s="1" t="s">
        <v>38</v>
      </c>
      <c r="C26" s="5" t="str">
        <f>_xlfn.CONCAT($H$2,"_", $G$2, "-"&amp;((ROW()-25)))</f>
        <v>_4-1</v>
      </c>
      <c r="D26" s="18"/>
      <c r="E26" s="18"/>
      <c r="F26" s="17"/>
    </row>
    <row r="27" spans="1:10" ht="12.75" customHeight="1" x14ac:dyDescent="0.25">
      <c r="A27" s="1">
        <v>26</v>
      </c>
      <c r="B27" s="1" t="s">
        <v>39</v>
      </c>
      <c r="C27" s="5" t="str">
        <f t="shared" ref="C27:C59" si="1">_xlfn.CONCAT($H$2,"_", $G$2, "-"&amp;((ROW()-25)))</f>
        <v>_4-2</v>
      </c>
      <c r="D27" s="18"/>
      <c r="E27" s="18"/>
      <c r="F27" s="17"/>
    </row>
    <row r="28" spans="1:10" ht="12.75" customHeight="1" x14ac:dyDescent="0.25">
      <c r="A28" s="1">
        <v>27</v>
      </c>
      <c r="B28" s="1" t="s">
        <v>40</v>
      </c>
      <c r="C28" s="5" t="str">
        <f t="shared" si="1"/>
        <v>_4-3</v>
      </c>
      <c r="D28" s="18"/>
      <c r="E28" s="18"/>
      <c r="F28" s="17"/>
    </row>
    <row r="29" spans="1:10" ht="12.75" customHeight="1" x14ac:dyDescent="0.25">
      <c r="A29" s="1">
        <v>28</v>
      </c>
      <c r="B29" s="1" t="s">
        <v>41</v>
      </c>
      <c r="C29" s="5" t="str">
        <f t="shared" si="1"/>
        <v>_4-4</v>
      </c>
      <c r="D29" s="18"/>
      <c r="E29" s="18"/>
      <c r="F29" s="17"/>
    </row>
    <row r="30" spans="1:10" ht="12.75" customHeight="1" x14ac:dyDescent="0.25">
      <c r="A30" s="1">
        <v>29</v>
      </c>
      <c r="B30" s="1" t="s">
        <v>42</v>
      </c>
      <c r="C30" s="5" t="str">
        <f t="shared" si="1"/>
        <v>_4-5</v>
      </c>
      <c r="D30" s="18"/>
      <c r="E30" s="18"/>
      <c r="F30" s="17"/>
    </row>
    <row r="31" spans="1:10" ht="12.75" customHeight="1" x14ac:dyDescent="0.25">
      <c r="A31" s="1">
        <v>30</v>
      </c>
      <c r="B31" s="1" t="s">
        <v>43</v>
      </c>
      <c r="C31" s="5" t="str">
        <f t="shared" si="1"/>
        <v>_4-6</v>
      </c>
      <c r="D31" s="18"/>
      <c r="E31" s="18"/>
      <c r="F31" s="17"/>
    </row>
    <row r="32" spans="1:10" ht="12.75" customHeight="1" x14ac:dyDescent="0.25">
      <c r="A32" s="1">
        <v>31</v>
      </c>
      <c r="B32" s="1" t="s">
        <v>44</v>
      </c>
      <c r="C32" s="5" t="str">
        <f t="shared" si="1"/>
        <v>_4-7</v>
      </c>
      <c r="D32" s="18"/>
      <c r="E32" s="18"/>
      <c r="F32" s="17"/>
    </row>
    <row r="33" spans="1:6" ht="12.75" customHeight="1" x14ac:dyDescent="0.25">
      <c r="A33" s="1">
        <v>32</v>
      </c>
      <c r="B33" s="1" t="s">
        <v>45</v>
      </c>
      <c r="C33" s="5" t="str">
        <f t="shared" si="1"/>
        <v>_4-8</v>
      </c>
      <c r="D33" s="18"/>
      <c r="E33" s="18"/>
      <c r="F33" s="17"/>
    </row>
    <row r="34" spans="1:6" ht="12.75" customHeight="1" x14ac:dyDescent="0.25">
      <c r="A34" s="1">
        <v>33</v>
      </c>
      <c r="B34" s="1" t="s">
        <v>46</v>
      </c>
      <c r="C34" s="5" t="str">
        <f t="shared" si="1"/>
        <v>_4-9</v>
      </c>
      <c r="D34" s="18"/>
      <c r="E34" s="18"/>
      <c r="F34" s="17"/>
    </row>
    <row r="35" spans="1:6" ht="13.05" customHeight="1" x14ac:dyDescent="0.25">
      <c r="A35" s="1">
        <v>34</v>
      </c>
      <c r="B35" s="1" t="s">
        <v>47</v>
      </c>
      <c r="C35" s="5" t="str">
        <f t="shared" si="1"/>
        <v>_4-10</v>
      </c>
      <c r="D35" s="18"/>
      <c r="E35" s="18"/>
      <c r="F35" s="17"/>
    </row>
    <row r="36" spans="1:6" ht="13.05" customHeight="1" x14ac:dyDescent="0.25">
      <c r="A36" s="1">
        <v>35</v>
      </c>
      <c r="B36" s="1" t="s">
        <v>48</v>
      </c>
      <c r="C36" s="5" t="str">
        <f t="shared" si="1"/>
        <v>_4-11</v>
      </c>
      <c r="D36" s="18"/>
      <c r="E36" s="18"/>
      <c r="F36" s="17"/>
    </row>
    <row r="37" spans="1:6" ht="13.05" customHeight="1" x14ac:dyDescent="0.25">
      <c r="A37" s="1">
        <v>36</v>
      </c>
      <c r="B37" s="1" t="s">
        <v>49</v>
      </c>
      <c r="C37" s="5" t="str">
        <f t="shared" si="1"/>
        <v>_4-12</v>
      </c>
      <c r="D37" s="18"/>
      <c r="E37" s="18"/>
      <c r="F37" s="17"/>
    </row>
    <row r="38" spans="1:6" ht="13.05" customHeight="1" x14ac:dyDescent="0.25">
      <c r="A38" s="1">
        <v>37</v>
      </c>
      <c r="B38" s="1" t="s">
        <v>50</v>
      </c>
      <c r="C38" s="5" t="str">
        <f t="shared" si="1"/>
        <v>_4-13</v>
      </c>
      <c r="D38" s="18"/>
      <c r="E38" s="18"/>
      <c r="F38" s="17"/>
    </row>
    <row r="39" spans="1:6" ht="13.05" customHeight="1" x14ac:dyDescent="0.25">
      <c r="A39" s="1">
        <v>38</v>
      </c>
      <c r="B39" s="1" t="s">
        <v>51</v>
      </c>
      <c r="C39" s="5" t="str">
        <f t="shared" si="1"/>
        <v>_4-14</v>
      </c>
      <c r="D39" s="18"/>
      <c r="E39" s="18"/>
      <c r="F39" s="17"/>
    </row>
    <row r="40" spans="1:6" ht="13.05" customHeight="1" x14ac:dyDescent="0.25">
      <c r="A40" s="1">
        <v>39</v>
      </c>
      <c r="B40" s="1" t="s">
        <v>52</v>
      </c>
      <c r="C40" s="5" t="str">
        <f t="shared" si="1"/>
        <v>_4-15</v>
      </c>
      <c r="D40" s="18"/>
      <c r="E40" s="18"/>
      <c r="F40" s="17"/>
    </row>
    <row r="41" spans="1:6" ht="13.05" customHeight="1" x14ac:dyDescent="0.25">
      <c r="A41" s="1">
        <v>40</v>
      </c>
      <c r="B41" s="1" t="s">
        <v>53</v>
      </c>
      <c r="C41" s="5" t="str">
        <f t="shared" si="1"/>
        <v>_4-16</v>
      </c>
      <c r="D41" s="18"/>
      <c r="E41" s="18"/>
      <c r="F41" s="17"/>
    </row>
    <row r="42" spans="1:6" ht="13.05" customHeight="1" x14ac:dyDescent="0.25">
      <c r="A42" s="1">
        <v>41</v>
      </c>
      <c r="B42" s="1" t="s">
        <v>54</v>
      </c>
      <c r="C42" s="5" t="str">
        <f t="shared" si="1"/>
        <v>_4-17</v>
      </c>
      <c r="D42" s="18"/>
      <c r="E42" s="18"/>
      <c r="F42" s="17"/>
    </row>
    <row r="43" spans="1:6" ht="13.05" customHeight="1" x14ac:dyDescent="0.25">
      <c r="A43" s="1">
        <v>42</v>
      </c>
      <c r="B43" s="1" t="s">
        <v>55</v>
      </c>
      <c r="C43" s="5" t="str">
        <f t="shared" si="1"/>
        <v>_4-18</v>
      </c>
      <c r="D43" s="18"/>
      <c r="E43" s="18"/>
      <c r="F43" s="17"/>
    </row>
    <row r="44" spans="1:6" ht="13.05" customHeight="1" x14ac:dyDescent="0.25">
      <c r="A44" s="1">
        <v>43</v>
      </c>
      <c r="B44" s="1" t="s">
        <v>56</v>
      </c>
      <c r="C44" s="5" t="str">
        <f t="shared" si="1"/>
        <v>_4-19</v>
      </c>
      <c r="D44" s="18"/>
      <c r="E44" s="18"/>
      <c r="F44" s="17"/>
    </row>
    <row r="45" spans="1:6" ht="13.05" customHeight="1" x14ac:dyDescent="0.25">
      <c r="A45" s="1">
        <v>44</v>
      </c>
      <c r="B45" s="1" t="s">
        <v>57</v>
      </c>
      <c r="C45" s="5" t="str">
        <f t="shared" si="1"/>
        <v>_4-20</v>
      </c>
      <c r="D45" s="18"/>
      <c r="E45" s="18"/>
      <c r="F45" s="17"/>
    </row>
    <row r="46" spans="1:6" ht="13.05" customHeight="1" x14ac:dyDescent="0.25">
      <c r="A46" s="1">
        <v>45</v>
      </c>
      <c r="B46" s="1" t="s">
        <v>58</v>
      </c>
      <c r="C46" s="5" t="str">
        <f t="shared" si="1"/>
        <v>_4-21</v>
      </c>
      <c r="D46" s="18"/>
      <c r="E46" s="18"/>
      <c r="F46" s="17"/>
    </row>
    <row r="47" spans="1:6" ht="13.05" customHeight="1" x14ac:dyDescent="0.25">
      <c r="A47" s="1">
        <v>46</v>
      </c>
      <c r="B47" s="1" t="s">
        <v>59</v>
      </c>
      <c r="C47" s="5" t="str">
        <f t="shared" si="1"/>
        <v>_4-22</v>
      </c>
      <c r="D47" s="18"/>
      <c r="E47" s="18"/>
      <c r="F47" s="17"/>
    </row>
    <row r="48" spans="1:6" ht="13.05" customHeight="1" x14ac:dyDescent="0.25">
      <c r="A48" s="1">
        <v>47</v>
      </c>
      <c r="B48" s="1" t="s">
        <v>60</v>
      </c>
      <c r="C48" s="5" t="str">
        <f t="shared" si="1"/>
        <v>_4-23</v>
      </c>
      <c r="D48" s="18"/>
      <c r="E48" s="18"/>
      <c r="F48" s="17"/>
    </row>
    <row r="49" spans="1:6" ht="13.05" customHeight="1" x14ac:dyDescent="0.25">
      <c r="A49" s="1">
        <v>48</v>
      </c>
      <c r="B49" s="1" t="s">
        <v>61</v>
      </c>
      <c r="C49" s="5" t="str">
        <f t="shared" si="1"/>
        <v>_4-24</v>
      </c>
      <c r="D49" s="18"/>
      <c r="E49" s="18"/>
      <c r="F49" s="17"/>
    </row>
    <row r="50" spans="1:6" ht="13.05" customHeight="1" x14ac:dyDescent="0.25">
      <c r="A50" s="1">
        <v>49</v>
      </c>
      <c r="B50" s="1" t="s">
        <v>62</v>
      </c>
      <c r="C50" s="5" t="str">
        <f t="shared" si="1"/>
        <v>_4-25</v>
      </c>
      <c r="D50" s="18"/>
      <c r="E50" s="18"/>
      <c r="F50" s="17"/>
    </row>
    <row r="51" spans="1:6" ht="13.05" customHeight="1" x14ac:dyDescent="0.25">
      <c r="A51" s="1">
        <v>50</v>
      </c>
      <c r="B51" s="1" t="s">
        <v>63</v>
      </c>
      <c r="C51" s="5" t="str">
        <f t="shared" si="1"/>
        <v>_4-26</v>
      </c>
      <c r="D51" s="18"/>
      <c r="E51" s="18"/>
      <c r="F51" s="17"/>
    </row>
    <row r="52" spans="1:6" ht="13.05" customHeight="1" x14ac:dyDescent="0.25">
      <c r="A52" s="1">
        <v>51</v>
      </c>
      <c r="B52" s="1" t="s">
        <v>64</v>
      </c>
      <c r="C52" s="5" t="str">
        <f t="shared" si="1"/>
        <v>_4-27</v>
      </c>
      <c r="D52" s="18"/>
      <c r="E52" s="18"/>
      <c r="F52" s="17"/>
    </row>
    <row r="53" spans="1:6" ht="13.05" customHeight="1" x14ac:dyDescent="0.25">
      <c r="A53" s="1">
        <v>52</v>
      </c>
      <c r="B53" s="1" t="s">
        <v>65</v>
      </c>
      <c r="C53" s="5" t="str">
        <f t="shared" si="1"/>
        <v>_4-28</v>
      </c>
      <c r="D53" s="18"/>
      <c r="E53" s="18"/>
      <c r="F53" s="17"/>
    </row>
    <row r="54" spans="1:6" ht="13.05" customHeight="1" x14ac:dyDescent="0.25">
      <c r="A54" s="1">
        <v>53</v>
      </c>
      <c r="B54" s="1" t="s">
        <v>66</v>
      </c>
      <c r="C54" s="5" t="str">
        <f t="shared" si="1"/>
        <v>_4-29</v>
      </c>
      <c r="D54" s="18"/>
      <c r="E54" s="18"/>
      <c r="F54" s="17"/>
    </row>
    <row r="55" spans="1:6" ht="13.05" customHeight="1" x14ac:dyDescent="0.25">
      <c r="A55" s="1">
        <v>54</v>
      </c>
      <c r="B55" s="1" t="s">
        <v>67</v>
      </c>
      <c r="C55" s="5" t="str">
        <f t="shared" si="1"/>
        <v>_4-30</v>
      </c>
      <c r="D55" s="18"/>
      <c r="E55" s="18"/>
      <c r="F55" s="17"/>
    </row>
    <row r="56" spans="1:6" ht="13.05" customHeight="1" x14ac:dyDescent="0.25">
      <c r="A56" s="1">
        <v>55</v>
      </c>
      <c r="B56" s="1" t="s">
        <v>68</v>
      </c>
      <c r="C56" s="5" t="str">
        <f t="shared" si="1"/>
        <v>_4-31</v>
      </c>
      <c r="D56" s="18"/>
      <c r="E56" s="18"/>
      <c r="F56" s="17"/>
    </row>
    <row r="57" spans="1:6" ht="13.05" customHeight="1" x14ac:dyDescent="0.25">
      <c r="A57" s="1">
        <v>56</v>
      </c>
      <c r="B57" s="1" t="s">
        <v>69</v>
      </c>
      <c r="C57" s="5" t="str">
        <f t="shared" si="1"/>
        <v>_4-32</v>
      </c>
      <c r="D57" s="18"/>
      <c r="E57" s="18"/>
      <c r="F57" s="17"/>
    </row>
    <row r="58" spans="1:6" ht="13.05" customHeight="1" x14ac:dyDescent="0.25">
      <c r="A58" s="1">
        <v>57</v>
      </c>
      <c r="B58" s="1" t="s">
        <v>70</v>
      </c>
      <c r="C58" s="5" t="str">
        <f t="shared" si="1"/>
        <v>_4-33</v>
      </c>
      <c r="D58" s="18"/>
      <c r="E58" s="18"/>
      <c r="F58" s="17"/>
    </row>
    <row r="59" spans="1:6" ht="13.05" customHeight="1" x14ac:dyDescent="0.25">
      <c r="A59" s="1">
        <v>58</v>
      </c>
      <c r="B59" s="1" t="s">
        <v>71</v>
      </c>
      <c r="C59" s="5" t="str">
        <f t="shared" si="1"/>
        <v>_4-34</v>
      </c>
      <c r="D59" s="18"/>
      <c r="E59" s="18"/>
      <c r="F59" s="17"/>
    </row>
    <row r="60" spans="1:6" ht="13.05" customHeight="1" x14ac:dyDescent="0.25">
      <c r="A60" s="1">
        <v>59</v>
      </c>
      <c r="B60" s="1" t="s">
        <v>72</v>
      </c>
      <c r="C60" s="19" t="str">
        <f>_xlfn.CONCAT(D60&amp;H$2,"_",$G$2&amp;"-6")</f>
        <v>34-UWSIF-Chicken_4-6</v>
      </c>
      <c r="D60" s="4" t="s">
        <v>9</v>
      </c>
      <c r="E60" s="16"/>
      <c r="F60" s="15"/>
    </row>
    <row r="61" spans="1:6" ht="13.05" customHeight="1" x14ac:dyDescent="0.25">
      <c r="A61" s="1">
        <v>60</v>
      </c>
      <c r="B61" s="1" t="s">
        <v>73</v>
      </c>
      <c r="C61" s="19" t="str">
        <f>_xlfn.CONCAT(D61&amp;H$2,"_",$G$2&amp;"-7")</f>
        <v>34-UWSIF-Chicken_4-7</v>
      </c>
      <c r="D61" s="4" t="s">
        <v>9</v>
      </c>
      <c r="E61" s="16"/>
      <c r="F61" s="15"/>
    </row>
    <row r="62" spans="1:6" ht="13.05" customHeight="1" x14ac:dyDescent="0.25">
      <c r="A62" s="1">
        <v>61</v>
      </c>
      <c r="B62" s="1" t="s">
        <v>74</v>
      </c>
      <c r="C62" s="19" t="str">
        <f>_xlfn.CONCAT(D62&amp;H$2,"_",$G$2&amp;"-4")</f>
        <v>312-UWSIF-Cellulose_4-4</v>
      </c>
      <c r="D62" s="4" t="s">
        <v>84</v>
      </c>
      <c r="E62" s="16"/>
      <c r="F62" s="15"/>
    </row>
    <row r="63" spans="1:6" ht="13.05" customHeight="1" x14ac:dyDescent="0.25">
      <c r="A63" s="1">
        <v>62</v>
      </c>
      <c r="B63" s="1" t="s">
        <v>75</v>
      </c>
      <c r="C63" s="19" t="str">
        <f>_xlfn.CONCAT(D63&amp;H$2,"_",$G$2&amp;"-5")</f>
        <v>312-UWSIF-Cellulose_4-5</v>
      </c>
      <c r="D63" s="4" t="s">
        <v>84</v>
      </c>
      <c r="E63" s="16"/>
      <c r="F63" s="15"/>
    </row>
    <row r="64" spans="1:6" ht="13.05" customHeight="1" x14ac:dyDescent="0.25">
      <c r="A64" s="1">
        <v>63</v>
      </c>
      <c r="B64" s="1" t="s">
        <v>76</v>
      </c>
      <c r="C64" s="19" t="str">
        <f>_xlfn.CONCAT(D64&amp;H$2,"_",$G$2&amp;"-6")</f>
        <v>21-Benzoic Acid-_4-6</v>
      </c>
      <c r="D64" s="4" t="s">
        <v>85</v>
      </c>
      <c r="E64" s="16"/>
      <c r="F64" s="15"/>
    </row>
    <row r="65" spans="1:6" ht="13.05" customHeight="1" x14ac:dyDescent="0.25">
      <c r="A65" s="1">
        <v>64</v>
      </c>
      <c r="B65" s="1" t="s">
        <v>77</v>
      </c>
      <c r="C65" s="19" t="str">
        <f>_xlfn.CONCAT(D65&amp;H$2,"_",$G$2&amp;"-7")</f>
        <v>21-Benzoic Acid-_4-7</v>
      </c>
      <c r="D65" s="4" t="s">
        <v>85</v>
      </c>
      <c r="E65" s="16"/>
      <c r="F65" s="15"/>
    </row>
    <row r="66" spans="1:6" ht="13.05" customHeight="1" x14ac:dyDescent="0.25">
      <c r="A66" s="1">
        <v>65</v>
      </c>
      <c r="B66" s="1" t="s">
        <v>78</v>
      </c>
      <c r="C66" s="19" t="str">
        <f>_xlfn.CONCAT(D66&amp;H$2,"_",$G$2&amp;"-6")</f>
        <v>43-USGS-Indian Hair-_4-6</v>
      </c>
      <c r="D66" s="3" t="s">
        <v>20</v>
      </c>
      <c r="E66" s="16"/>
      <c r="F66" s="15"/>
    </row>
    <row r="67" spans="1:6" ht="13.05" customHeight="1" x14ac:dyDescent="0.25">
      <c r="A67" s="1">
        <v>66</v>
      </c>
      <c r="B67" s="1" t="s">
        <v>79</v>
      </c>
      <c r="C67" s="19" t="str">
        <f>_xlfn.CONCAT(D67&amp;H$2,"_",$G$2&amp;"-7")</f>
        <v>43-USGS-Indian Hair-_4-7</v>
      </c>
      <c r="D67" s="3" t="s">
        <v>20</v>
      </c>
      <c r="E67" s="16"/>
      <c r="F67" s="15"/>
    </row>
    <row r="68" spans="1:6" ht="13.05" customHeight="1" x14ac:dyDescent="0.25">
      <c r="A68" s="1">
        <v>67</v>
      </c>
      <c r="B68" s="1" t="s">
        <v>80</v>
      </c>
      <c r="C68" s="19" t="str">
        <f>_xlfn.CONCAT(D68&amp;H$2,"_",$G$2&amp;"-4")</f>
        <v>42-USGS-Tibetan Hair-_4-4</v>
      </c>
      <c r="D68" s="3" t="s">
        <v>15</v>
      </c>
      <c r="E68" s="16"/>
      <c r="F68" s="15"/>
    </row>
    <row r="69" spans="1:6" ht="13.05" customHeight="1" x14ac:dyDescent="0.25">
      <c r="A69" s="1">
        <v>68</v>
      </c>
      <c r="B69" s="1" t="s">
        <v>81</v>
      </c>
      <c r="C69" s="19" t="str">
        <f>_xlfn.CONCAT(D69&amp;H$2,"_",$G$2&amp;"-5")</f>
        <v>42-USGS-Tibetan Hair-_4-5</v>
      </c>
      <c r="D69" s="3" t="s">
        <v>15</v>
      </c>
      <c r="E69" s="16"/>
      <c r="F69" s="15"/>
    </row>
    <row r="70" spans="1:6" ht="13.05" customHeight="1" x14ac:dyDescent="0.25">
      <c r="A70" s="1">
        <v>69</v>
      </c>
      <c r="B70" s="1" t="s">
        <v>82</v>
      </c>
      <c r="C70" s="19" t="str">
        <f>_xlfn.CONCAT(D70&amp;H$2,"_",$G$2&amp;"-4")</f>
        <v>Benzoic 2-_4-4</v>
      </c>
      <c r="D70" s="3" t="s">
        <v>86</v>
      </c>
      <c r="E70" s="16"/>
      <c r="F70" s="15"/>
    </row>
    <row r="71" spans="1:6" ht="13.05" customHeight="1" x14ac:dyDescent="0.25">
      <c r="A71" s="1">
        <v>70</v>
      </c>
      <c r="B71" s="1" t="s">
        <v>83</v>
      </c>
      <c r="C71" s="19" t="str">
        <f>_xlfn.CONCAT(D71&amp;H$2,"_",$G$2&amp;"-5")</f>
        <v>Benzoic 2-_4-5</v>
      </c>
      <c r="D71" s="3" t="s">
        <v>86</v>
      </c>
      <c r="E71" s="16"/>
      <c r="F71" s="15"/>
    </row>
  </sheetData>
  <mergeCells count="1">
    <mergeCell ref="H8:I9"/>
  </mergeCells>
  <dataValidations count="1">
    <dataValidation type="list" allowBlank="1" showInputMessage="1" showErrorMessage="1" sqref="D9:D10 D70:D71 D39:D40" xr:uid="{AFA65AB8-13FC-4DD6-BCC0-21CCBF7BD981}">
      <formula1>$H$20:$H$20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1C89CA6FD94745B5721A025ADC314F" ma:contentTypeVersion="37" ma:contentTypeDescription="Create a new document." ma:contentTypeScope="" ma:versionID="fadb23d7127999c4c73db20b93bbd786">
  <xsd:schema xmlns:xsd="http://www.w3.org/2001/XMLSchema" xmlns:xs="http://www.w3.org/2001/XMLSchema" xmlns:p="http://schemas.microsoft.com/office/2006/metadata/properties" xmlns:ns3="d2ccbbc5-702b-444b-9f83-8538eea9e26d" xmlns:ns4="47020aab-67e2-41f8-b87d-f3c7c2c2b212" targetNamespace="http://schemas.microsoft.com/office/2006/metadata/properties" ma:root="true" ma:fieldsID="2e352be44f5d7395aa6ae422708a136f" ns3:_="" ns4:_="">
    <xsd:import namespace="d2ccbbc5-702b-444b-9f83-8538eea9e26d"/>
    <xsd:import namespace="47020aab-67e2-41f8-b87d-f3c7c2c2b212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LengthInSeconds" minOccurs="0"/>
                <xsd:element ref="ns3:SharedWithDetails" minOccurs="0"/>
                <xsd:element ref="ns3:SharingHintHash" minOccurs="0"/>
                <xsd:element ref="ns4:MediaServiceGenerationTime" minOccurs="0"/>
                <xsd:element ref="ns4:MediaServiceEventHashCode" minOccurs="0"/>
                <xsd:element ref="ns4:MediaServiceOCR" minOccurs="0"/>
                <xsd:element ref="ns4:_activity" minOccurs="0"/>
                <xsd:element ref="ns4:MediaServiceObjectDetectorVersions" minOccurs="0"/>
                <xsd:element ref="ns4:MediaServiceLocation" minOccurs="0"/>
                <xsd:element ref="ns4:MediaServiceSystemTags" minOccurs="0"/>
                <xsd:element ref="ns4:MediaServiceSearchProperties" minOccurs="0"/>
                <xsd:element ref="ns4:NotebookType" minOccurs="0"/>
                <xsd:element ref="ns4:FolderType" minOccurs="0"/>
                <xsd:element ref="ns4:CultureName" minOccurs="0"/>
                <xsd:element ref="ns4:AppVersion" minOccurs="0"/>
                <xsd:element ref="ns4:TeamsChannelId" minOccurs="0"/>
                <xsd:element ref="ns4:Owner" minOccurs="0"/>
                <xsd:element ref="ns4:Math_Settings" minOccurs="0"/>
                <xsd:element ref="ns4:DefaultSectionNames" minOccurs="0"/>
                <xsd:element ref="ns4:Templates" minOccurs="0"/>
                <xsd:element ref="ns4:Leaders" minOccurs="0"/>
                <xsd:element ref="ns4:Members" minOccurs="0"/>
                <xsd:element ref="ns4:Member_Groups" minOccurs="0"/>
                <xsd:element ref="ns4:Distribution_Groups" minOccurs="0"/>
                <xsd:element ref="ns4:LMS_Mappings" minOccurs="0"/>
                <xsd:element ref="ns4:Invited_Leaders" minOccurs="0"/>
                <xsd:element ref="ns4:Invited_Members" minOccurs="0"/>
                <xsd:element ref="ns4:Self_Registration_Enabled" minOccurs="0"/>
                <xsd:element ref="ns4:Has_Leaders_Only_SectionGroup" minOccurs="0"/>
                <xsd:element ref="ns4:Is_Collaboration_Space_Locked" minOccurs="0"/>
                <xsd:element ref="ns4:IsNotebookLocked" minOccurs="0"/>
                <xsd:element ref="ns4:Teams_Channel_Section_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ccbbc5-702b-444b-9f83-8538eea9e26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5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020aab-67e2-41f8-b87d-f3c7c2c2b21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_activity" ma:index="19" nillable="true" ma:displayName="_activity" ma:hidden="true" ma:internalName="_activity">
      <xsd:simpleType>
        <xsd:restriction base="dms:Note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  <xsd:element name="MediaServiceSystemTags" ma:index="22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NotebookType" ma:index="24" nillable="true" ma:displayName="Notebook Type" ma:internalName="NotebookType">
      <xsd:simpleType>
        <xsd:restriction base="dms:Text"/>
      </xsd:simpleType>
    </xsd:element>
    <xsd:element name="FolderType" ma:index="25" nillable="true" ma:displayName="Folder Type" ma:internalName="FolderType">
      <xsd:simpleType>
        <xsd:restriction base="dms:Text"/>
      </xsd:simpleType>
    </xsd:element>
    <xsd:element name="CultureName" ma:index="26" nillable="true" ma:displayName="Culture Name" ma:internalName="CultureName">
      <xsd:simpleType>
        <xsd:restriction base="dms:Text"/>
      </xsd:simpleType>
    </xsd:element>
    <xsd:element name="AppVersion" ma:index="27" nillable="true" ma:displayName="App Version" ma:internalName="AppVersion">
      <xsd:simpleType>
        <xsd:restriction base="dms:Text"/>
      </xsd:simpleType>
    </xsd:element>
    <xsd:element name="TeamsChannelId" ma:index="28" nillable="true" ma:displayName="Teams Channel Id" ma:internalName="TeamsChannelId">
      <xsd:simpleType>
        <xsd:restriction base="dms:Text"/>
      </xsd:simpleType>
    </xsd:element>
    <xsd:element name="Owner" ma:index="29" nillable="true" ma:displayName="Owner" ma:internalName="Owner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ath_Settings" ma:index="30" nillable="true" ma:displayName="Math Settings" ma:internalName="Math_Settings">
      <xsd:simpleType>
        <xsd:restriction base="dms:Text"/>
      </xsd:simpleType>
    </xsd:element>
    <xsd:element name="DefaultSectionNames" ma:index="31" nillable="true" ma:displayName="Default Section Names" ma:internalName="DefaultSectionNames">
      <xsd:simpleType>
        <xsd:restriction base="dms:Note">
          <xsd:maxLength value="255"/>
        </xsd:restriction>
      </xsd:simpleType>
    </xsd:element>
    <xsd:element name="Templates" ma:index="32" nillable="true" ma:displayName="Templates" ma:internalName="Templates">
      <xsd:simpleType>
        <xsd:restriction base="dms:Note">
          <xsd:maxLength value="255"/>
        </xsd:restriction>
      </xsd:simpleType>
    </xsd:element>
    <xsd:element name="Leaders" ma:index="33" nillable="true" ma:displayName="Leaders" ma:internalName="Leaders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mbers" ma:index="34" nillable="true" ma:displayName="Members" ma:internalName="Members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mber_Groups" ma:index="35" nillable="true" ma:displayName="Member Groups" ma:internalName="Member_Groups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Distribution_Groups" ma:index="36" nillable="true" ma:displayName="Distribution Groups" ma:internalName="Distribution_Groups">
      <xsd:simpleType>
        <xsd:restriction base="dms:Note">
          <xsd:maxLength value="255"/>
        </xsd:restriction>
      </xsd:simpleType>
    </xsd:element>
    <xsd:element name="LMS_Mappings" ma:index="37" nillable="true" ma:displayName="LMS Mappings" ma:internalName="LMS_Mappings">
      <xsd:simpleType>
        <xsd:restriction base="dms:Note">
          <xsd:maxLength value="255"/>
        </xsd:restriction>
      </xsd:simpleType>
    </xsd:element>
    <xsd:element name="Invited_Leaders" ma:index="38" nillable="true" ma:displayName="Invited Leaders" ma:internalName="Invited_Leaders">
      <xsd:simpleType>
        <xsd:restriction base="dms:Note">
          <xsd:maxLength value="255"/>
        </xsd:restriction>
      </xsd:simpleType>
    </xsd:element>
    <xsd:element name="Invited_Members" ma:index="39" nillable="true" ma:displayName="Invited Members" ma:internalName="Invited_Members">
      <xsd:simpleType>
        <xsd:restriction base="dms:Note">
          <xsd:maxLength value="255"/>
        </xsd:restriction>
      </xsd:simpleType>
    </xsd:element>
    <xsd:element name="Self_Registration_Enabled" ma:index="40" nillable="true" ma:displayName="Self Registration Enabled" ma:internalName="Self_Registration_Enabled">
      <xsd:simpleType>
        <xsd:restriction base="dms:Boolean"/>
      </xsd:simpleType>
    </xsd:element>
    <xsd:element name="Has_Leaders_Only_SectionGroup" ma:index="41" nillable="true" ma:displayName="Has Leaders Only SectionGroup" ma:internalName="Has_Leaders_Only_SectionGroup">
      <xsd:simpleType>
        <xsd:restriction base="dms:Boolean"/>
      </xsd:simpleType>
    </xsd:element>
    <xsd:element name="Is_Collaboration_Space_Locked" ma:index="42" nillable="true" ma:displayName="Is Collaboration Space Locked" ma:internalName="Is_Collaboration_Space_Locked">
      <xsd:simpleType>
        <xsd:restriction base="dms:Boolean"/>
      </xsd:simpleType>
    </xsd:element>
    <xsd:element name="IsNotebookLocked" ma:index="43" nillable="true" ma:displayName="Is Notebook Locked" ma:internalName="IsNotebookLocked">
      <xsd:simpleType>
        <xsd:restriction base="dms:Boolean"/>
      </xsd:simpleType>
    </xsd:element>
    <xsd:element name="Teams_Channel_Section_Location" ma:index="44" nillable="true" ma:displayName="Teams Channel Section Location" ma:internalName="Teams_Channel_Section_Location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efaultSectionNames xmlns="47020aab-67e2-41f8-b87d-f3c7c2c2b212" xsi:nil="true"/>
    <AppVersion xmlns="47020aab-67e2-41f8-b87d-f3c7c2c2b212" xsi:nil="true"/>
    <NotebookType xmlns="47020aab-67e2-41f8-b87d-f3c7c2c2b212" xsi:nil="true"/>
    <CultureName xmlns="47020aab-67e2-41f8-b87d-f3c7c2c2b212" xsi:nil="true"/>
    <_activity xmlns="47020aab-67e2-41f8-b87d-f3c7c2c2b212" xsi:nil="true"/>
    <Owner xmlns="47020aab-67e2-41f8-b87d-f3c7c2c2b212">
      <UserInfo>
        <DisplayName/>
        <AccountId xsi:nil="true"/>
        <AccountType/>
      </UserInfo>
    </Owner>
    <Is_Collaboration_Space_Locked xmlns="47020aab-67e2-41f8-b87d-f3c7c2c2b212" xsi:nil="true"/>
    <Invited_Leaders xmlns="47020aab-67e2-41f8-b87d-f3c7c2c2b212" xsi:nil="true"/>
    <IsNotebookLocked xmlns="47020aab-67e2-41f8-b87d-f3c7c2c2b212" xsi:nil="true"/>
    <Math_Settings xmlns="47020aab-67e2-41f8-b87d-f3c7c2c2b212" xsi:nil="true"/>
    <Invited_Members xmlns="47020aab-67e2-41f8-b87d-f3c7c2c2b212" xsi:nil="true"/>
    <Teams_Channel_Section_Location xmlns="47020aab-67e2-41f8-b87d-f3c7c2c2b212" xsi:nil="true"/>
    <TeamsChannelId xmlns="47020aab-67e2-41f8-b87d-f3c7c2c2b212" xsi:nil="true"/>
    <FolderType xmlns="47020aab-67e2-41f8-b87d-f3c7c2c2b212" xsi:nil="true"/>
    <Leaders xmlns="47020aab-67e2-41f8-b87d-f3c7c2c2b212">
      <UserInfo>
        <DisplayName/>
        <AccountId xsi:nil="true"/>
        <AccountType/>
      </UserInfo>
    </Leaders>
    <Distribution_Groups xmlns="47020aab-67e2-41f8-b87d-f3c7c2c2b212" xsi:nil="true"/>
    <Templates xmlns="47020aab-67e2-41f8-b87d-f3c7c2c2b212" xsi:nil="true"/>
    <Members xmlns="47020aab-67e2-41f8-b87d-f3c7c2c2b212">
      <UserInfo>
        <DisplayName/>
        <AccountId xsi:nil="true"/>
        <AccountType/>
      </UserInfo>
    </Members>
    <Member_Groups xmlns="47020aab-67e2-41f8-b87d-f3c7c2c2b212">
      <UserInfo>
        <DisplayName/>
        <AccountId xsi:nil="true"/>
        <AccountType/>
      </UserInfo>
    </Member_Groups>
    <Self_Registration_Enabled xmlns="47020aab-67e2-41f8-b87d-f3c7c2c2b212" xsi:nil="true"/>
    <LMS_Mappings xmlns="47020aab-67e2-41f8-b87d-f3c7c2c2b212" xsi:nil="true"/>
    <Has_Leaders_Only_SectionGroup xmlns="47020aab-67e2-41f8-b87d-f3c7c2c2b212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D3BEB99-42A7-41F3-A568-A875ACE166C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2ccbbc5-702b-444b-9f83-8538eea9e26d"/>
    <ds:schemaRef ds:uri="47020aab-67e2-41f8-b87d-f3c7c2c2b21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57843D3-7C76-4B5B-A082-0527CD323E0B}">
  <ds:schemaRefs>
    <ds:schemaRef ds:uri="http://schemas.microsoft.com/office/2006/metadata/properties"/>
    <ds:schemaRef ds:uri="http://schemas.microsoft.com/office/infopath/2007/PartnerControls"/>
    <ds:schemaRef ds:uri="47020aab-67e2-41f8-b87d-f3c7c2c2b212"/>
  </ds:schemaRefs>
</ds:datastoreItem>
</file>

<file path=customXml/itemProps3.xml><?xml version="1.0" encoding="utf-8"?>
<ds:datastoreItem xmlns:ds="http://schemas.openxmlformats.org/officeDocument/2006/customXml" ds:itemID="{8DE0D50F-80D1-4160-A522-B0EC4408999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Info</vt:lpstr>
      <vt:lpstr>Tray 1</vt:lpstr>
      <vt:lpstr>Tray 2</vt:lpstr>
      <vt:lpstr>Tray 3</vt:lpstr>
      <vt:lpstr>Tray 4</vt:lpstr>
    </vt:vector>
  </TitlesOfParts>
  <Manager/>
  <Company>University of Wyoming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Chandelle Joan Macdonald</dc:creator>
  <cp:keywords/>
  <dc:description/>
  <cp:lastModifiedBy>Dori Wolfe</cp:lastModifiedBy>
  <cp:revision/>
  <dcterms:created xsi:type="dcterms:W3CDTF">2012-03-27T18:03:20Z</dcterms:created>
  <dcterms:modified xsi:type="dcterms:W3CDTF">2025-09-11T17:23:53Z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sMyDocuments">
    <vt:bool>true</vt:bool>
  </property>
  <property fmtid="{D5CDD505-2E9C-101B-9397-08002B2CF9AE}" pid="3" name="ContentTypeId">
    <vt:lpwstr>0x0101000F1C89CA6FD94745B5721A025ADC314F</vt:lpwstr>
  </property>
</Properties>
</file>