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epke\Desktop\"/>
    </mc:Choice>
  </mc:AlternateContent>
  <bookViews>
    <workbookView xWindow="0" yWindow="0" windowWidth="20490" windowHeight="7530" xr2:uid="{C353268D-68A0-43AB-B539-267EF769A96D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J56" i="1" s="1"/>
  <c r="I47" i="1"/>
  <c r="J47" i="1" s="1"/>
  <c r="I45" i="1"/>
  <c r="J45" i="1" s="1"/>
  <c r="K130" i="1" l="1"/>
  <c r="F130" i="1"/>
  <c r="E130" i="1"/>
  <c r="D130" i="1"/>
  <c r="J129" i="1"/>
  <c r="I129" i="1"/>
  <c r="H129" i="1"/>
  <c r="G129" i="1"/>
  <c r="I128" i="1"/>
  <c r="J128" i="1" s="1"/>
  <c r="H128" i="1"/>
  <c r="G128" i="1"/>
  <c r="J127" i="1"/>
  <c r="I127" i="1"/>
  <c r="H127" i="1"/>
  <c r="G127" i="1"/>
  <c r="I126" i="1"/>
  <c r="J126" i="1" s="1"/>
  <c r="H126" i="1"/>
  <c r="G126" i="1"/>
  <c r="J125" i="1"/>
  <c r="I125" i="1"/>
  <c r="H125" i="1"/>
  <c r="G125" i="1"/>
  <c r="I124" i="1"/>
  <c r="J124" i="1" s="1"/>
  <c r="H124" i="1"/>
  <c r="G124" i="1"/>
  <c r="J123" i="1"/>
  <c r="I123" i="1"/>
  <c r="H123" i="1"/>
  <c r="G123" i="1"/>
  <c r="I120" i="1"/>
  <c r="J120" i="1" s="1"/>
  <c r="H120" i="1"/>
  <c r="G120" i="1"/>
  <c r="J119" i="1"/>
  <c r="I119" i="1"/>
  <c r="H119" i="1"/>
  <c r="G119" i="1"/>
  <c r="I118" i="1"/>
  <c r="J118" i="1" s="1"/>
  <c r="H118" i="1"/>
  <c r="G118" i="1"/>
  <c r="J117" i="1"/>
  <c r="I117" i="1"/>
  <c r="H117" i="1"/>
  <c r="G117" i="1"/>
  <c r="I116" i="1"/>
  <c r="J116" i="1" s="1"/>
  <c r="H116" i="1"/>
  <c r="G116" i="1"/>
  <c r="J113" i="1"/>
  <c r="I113" i="1"/>
  <c r="H113" i="1"/>
  <c r="G113" i="1"/>
  <c r="I112" i="1"/>
  <c r="J112" i="1" s="1"/>
  <c r="H112" i="1"/>
  <c r="G112" i="1"/>
  <c r="J111" i="1"/>
  <c r="I111" i="1"/>
  <c r="H111" i="1"/>
  <c r="G111" i="1"/>
  <c r="I110" i="1"/>
  <c r="J110" i="1" s="1"/>
  <c r="H110" i="1"/>
  <c r="G110" i="1"/>
  <c r="J109" i="1"/>
  <c r="I109" i="1"/>
  <c r="H109" i="1"/>
  <c r="G109" i="1"/>
  <c r="I108" i="1"/>
  <c r="J108" i="1" s="1"/>
  <c r="H108" i="1"/>
  <c r="G108" i="1"/>
  <c r="J107" i="1"/>
  <c r="I107" i="1"/>
  <c r="H107" i="1"/>
  <c r="G107" i="1"/>
  <c r="I106" i="1"/>
  <c r="J106" i="1" s="1"/>
  <c r="H106" i="1"/>
  <c r="G106" i="1"/>
  <c r="J105" i="1"/>
  <c r="I105" i="1"/>
  <c r="H105" i="1"/>
  <c r="G105" i="1"/>
  <c r="I102" i="1"/>
  <c r="J102" i="1" s="1"/>
  <c r="H102" i="1"/>
  <c r="G102" i="1"/>
  <c r="J101" i="1"/>
  <c r="I101" i="1"/>
  <c r="H101" i="1"/>
  <c r="G101" i="1"/>
  <c r="I100" i="1"/>
  <c r="J100" i="1" s="1"/>
  <c r="H100" i="1"/>
  <c r="G100" i="1"/>
  <c r="J99" i="1"/>
  <c r="I99" i="1"/>
  <c r="H99" i="1"/>
  <c r="G99" i="1"/>
  <c r="I96" i="1"/>
  <c r="J96" i="1" s="1"/>
  <c r="H96" i="1"/>
  <c r="G96" i="1"/>
  <c r="J95" i="1"/>
  <c r="I95" i="1"/>
  <c r="H95" i="1"/>
  <c r="G95" i="1"/>
  <c r="I94" i="1"/>
  <c r="J94" i="1" s="1"/>
  <c r="H94" i="1"/>
  <c r="G94" i="1"/>
  <c r="J91" i="1"/>
  <c r="I91" i="1"/>
  <c r="H91" i="1"/>
  <c r="G91" i="1"/>
  <c r="I90" i="1"/>
  <c r="J90" i="1" s="1"/>
  <c r="H90" i="1"/>
  <c r="G90" i="1"/>
  <c r="J89" i="1"/>
  <c r="I89" i="1"/>
  <c r="H89" i="1"/>
  <c r="G89" i="1"/>
  <c r="I88" i="1"/>
  <c r="J88" i="1" s="1"/>
  <c r="H88" i="1"/>
  <c r="G88" i="1"/>
  <c r="J87" i="1"/>
  <c r="I87" i="1"/>
  <c r="H87" i="1"/>
  <c r="G87" i="1"/>
  <c r="I86" i="1"/>
  <c r="J86" i="1" s="1"/>
  <c r="H86" i="1"/>
  <c r="G86" i="1"/>
  <c r="J85" i="1"/>
  <c r="I85" i="1"/>
  <c r="H85" i="1"/>
  <c r="G85" i="1"/>
  <c r="I84" i="1"/>
  <c r="J84" i="1" s="1"/>
  <c r="H84" i="1"/>
  <c r="G84" i="1"/>
  <c r="J83" i="1"/>
  <c r="I83" i="1"/>
  <c r="H83" i="1"/>
  <c r="G83" i="1"/>
  <c r="I82" i="1"/>
  <c r="J82" i="1" s="1"/>
  <c r="H82" i="1"/>
  <c r="G82" i="1"/>
  <c r="J81" i="1"/>
  <c r="I81" i="1"/>
  <c r="H81" i="1"/>
  <c r="G81" i="1"/>
  <c r="I78" i="1"/>
  <c r="J78" i="1" s="1"/>
  <c r="H78" i="1"/>
  <c r="G78" i="1"/>
  <c r="I77" i="1"/>
  <c r="J77" i="1" s="1"/>
  <c r="H77" i="1"/>
  <c r="G77" i="1"/>
  <c r="I74" i="1"/>
  <c r="J74" i="1" s="1"/>
  <c r="H74" i="1"/>
  <c r="G74" i="1"/>
  <c r="J73" i="1"/>
  <c r="I73" i="1"/>
  <c r="H73" i="1"/>
  <c r="G73" i="1"/>
  <c r="I72" i="1"/>
  <c r="J72" i="1" s="1"/>
  <c r="H72" i="1"/>
  <c r="G72" i="1"/>
  <c r="J69" i="1"/>
  <c r="I69" i="1"/>
  <c r="H69" i="1"/>
  <c r="G69" i="1"/>
  <c r="I67" i="1"/>
  <c r="J67" i="1" s="1"/>
  <c r="H67" i="1"/>
  <c r="G67" i="1"/>
  <c r="J66" i="1"/>
  <c r="I66" i="1"/>
  <c r="H66" i="1"/>
  <c r="G66" i="1"/>
  <c r="I65" i="1"/>
  <c r="J65" i="1" s="1"/>
  <c r="H65" i="1"/>
  <c r="G65" i="1"/>
  <c r="J64" i="1"/>
  <c r="I64" i="1"/>
  <c r="H64" i="1"/>
  <c r="G64" i="1"/>
  <c r="I61" i="1"/>
  <c r="J61" i="1" s="1"/>
  <c r="H61" i="1"/>
  <c r="G61" i="1"/>
  <c r="J60" i="1"/>
  <c r="I60" i="1"/>
  <c r="H60" i="1"/>
  <c r="G60" i="1"/>
  <c r="I59" i="1"/>
  <c r="J59" i="1" s="1"/>
  <c r="H59" i="1"/>
  <c r="G59" i="1"/>
  <c r="J58" i="1"/>
  <c r="I58" i="1"/>
  <c r="H58" i="1"/>
  <c r="G58" i="1"/>
  <c r="I57" i="1"/>
  <c r="J57" i="1" s="1"/>
  <c r="H57" i="1"/>
  <c r="G57" i="1"/>
  <c r="I53" i="1"/>
  <c r="J53" i="1" s="1"/>
  <c r="H53" i="1"/>
  <c r="G53" i="1"/>
  <c r="J52" i="1"/>
  <c r="I52" i="1"/>
  <c r="H52" i="1"/>
  <c r="G52" i="1"/>
  <c r="I51" i="1"/>
  <c r="J51" i="1" s="1"/>
  <c r="H51" i="1"/>
  <c r="G51" i="1"/>
  <c r="J50" i="1"/>
  <c r="I50" i="1"/>
  <c r="H50" i="1"/>
  <c r="G50" i="1"/>
  <c r="J46" i="1"/>
  <c r="I46" i="1"/>
  <c r="H46" i="1"/>
  <c r="G46" i="1"/>
  <c r="J44" i="1"/>
  <c r="I44" i="1"/>
  <c r="H44" i="1"/>
  <c r="G44" i="1"/>
  <c r="I41" i="1"/>
  <c r="J41" i="1" s="1"/>
  <c r="H41" i="1"/>
  <c r="G41" i="1"/>
  <c r="I37" i="1"/>
  <c r="J37" i="1" s="1"/>
  <c r="H37" i="1"/>
  <c r="G37" i="1"/>
  <c r="I36" i="1"/>
  <c r="J36" i="1" s="1"/>
  <c r="H36" i="1"/>
  <c r="G36" i="1"/>
  <c r="I35" i="1"/>
  <c r="J35" i="1" s="1"/>
  <c r="H35" i="1"/>
  <c r="G35" i="1"/>
  <c r="I34" i="1"/>
  <c r="J34" i="1" s="1"/>
  <c r="H34" i="1"/>
  <c r="G34" i="1"/>
  <c r="I31" i="1"/>
  <c r="J31" i="1" s="1"/>
  <c r="H31" i="1"/>
  <c r="G31" i="1"/>
  <c r="I28" i="1"/>
  <c r="J28" i="1" s="1"/>
  <c r="H28" i="1"/>
  <c r="G28" i="1"/>
  <c r="I25" i="1"/>
  <c r="J25" i="1" s="1"/>
  <c r="H25" i="1"/>
  <c r="G25" i="1"/>
  <c r="I24" i="1"/>
  <c r="J24" i="1" s="1"/>
  <c r="H24" i="1"/>
  <c r="G24" i="1"/>
  <c r="I23" i="1"/>
  <c r="J23" i="1" s="1"/>
  <c r="H23" i="1"/>
  <c r="G23" i="1"/>
  <c r="I22" i="1"/>
  <c r="J22" i="1" s="1"/>
  <c r="H22" i="1"/>
  <c r="G22" i="1"/>
  <c r="I21" i="1"/>
  <c r="J21" i="1" s="1"/>
  <c r="H21" i="1"/>
  <c r="G21" i="1"/>
  <c r="I18" i="1"/>
  <c r="J18" i="1" s="1"/>
  <c r="H18" i="1"/>
  <c r="G18" i="1"/>
  <c r="I17" i="1"/>
  <c r="J17" i="1" s="1"/>
  <c r="H17" i="1"/>
  <c r="G17" i="1"/>
  <c r="I14" i="1"/>
  <c r="J14" i="1" s="1"/>
  <c r="H14" i="1"/>
  <c r="G14" i="1"/>
  <c r="I13" i="1"/>
  <c r="J13" i="1" s="1"/>
  <c r="H13" i="1"/>
  <c r="G13" i="1"/>
  <c r="I12" i="1"/>
  <c r="J12" i="1" s="1"/>
  <c r="H12" i="1"/>
  <c r="G12" i="1"/>
  <c r="I9" i="1"/>
  <c r="J9" i="1" s="1"/>
  <c r="H9" i="1"/>
  <c r="G9" i="1"/>
  <c r="I8" i="1"/>
  <c r="J8" i="1" s="1"/>
  <c r="H8" i="1"/>
  <c r="G8" i="1"/>
  <c r="I7" i="1"/>
  <c r="J7" i="1" s="1"/>
  <c r="H7" i="1"/>
  <c r="G7" i="1"/>
  <c r="I6" i="1"/>
  <c r="J6" i="1" s="1"/>
  <c r="H6" i="1"/>
  <c r="G6" i="1"/>
  <c r="I5" i="1"/>
  <c r="J5" i="1" s="1"/>
  <c r="H5" i="1"/>
  <c r="G5" i="1"/>
  <c r="G130" i="1" s="1"/>
  <c r="H130" i="1" l="1"/>
  <c r="J130" i="1"/>
  <c r="I130" i="1"/>
</calcChain>
</file>

<file path=xl/sharedStrings.xml><?xml version="1.0" encoding="utf-8"?>
<sst xmlns="http://schemas.openxmlformats.org/spreadsheetml/2006/main" count="220" uniqueCount="135">
  <si>
    <t>Rambouillet Ram Test 2017-18</t>
  </si>
  <si>
    <t>Test No.</t>
  </si>
  <si>
    <t>Ear Tag No.</t>
  </si>
  <si>
    <t>Birth</t>
  </si>
  <si>
    <t>Initial</t>
  </si>
  <si>
    <t xml:space="preserve">84-day </t>
  </si>
  <si>
    <t>114-day</t>
  </si>
  <si>
    <t>28-day</t>
  </si>
  <si>
    <t>114-D</t>
  </si>
  <si>
    <t>&amp;Horn</t>
  </si>
  <si>
    <t>Weight</t>
  </si>
  <si>
    <t>gain</t>
  </si>
  <si>
    <t>ADG</t>
  </si>
  <si>
    <t>Gain</t>
  </si>
  <si>
    <t>Date</t>
  </si>
  <si>
    <t>Forbes</t>
  </si>
  <si>
    <t>2728/998</t>
  </si>
  <si>
    <t>TW/P</t>
  </si>
  <si>
    <t>2726/508</t>
  </si>
  <si>
    <t>TW/H</t>
  </si>
  <si>
    <t>2730/446</t>
  </si>
  <si>
    <t>2729</t>
  </si>
  <si>
    <t>S/H</t>
  </si>
  <si>
    <t>2727</t>
  </si>
  <si>
    <t>M. Rabel</t>
  </si>
  <si>
    <t>364</t>
  </si>
  <si>
    <t>362</t>
  </si>
  <si>
    <t>363</t>
  </si>
  <si>
    <t>L. Rabel</t>
  </si>
  <si>
    <t>352</t>
  </si>
  <si>
    <t>351</t>
  </si>
  <si>
    <t>McGivney</t>
  </si>
  <si>
    <t>176</t>
  </si>
  <si>
    <t>174</t>
  </si>
  <si>
    <t>175</t>
  </si>
  <si>
    <t>173</t>
  </si>
  <si>
    <t>117</t>
  </si>
  <si>
    <t>TR/H</t>
  </si>
  <si>
    <t>Camino</t>
  </si>
  <si>
    <t>05</t>
  </si>
  <si>
    <t>Schiffer</t>
  </si>
  <si>
    <t>14</t>
  </si>
  <si>
    <t>Hageman</t>
  </si>
  <si>
    <t>4792/45</t>
  </si>
  <si>
    <t>4733/16</t>
  </si>
  <si>
    <t>4755/23</t>
  </si>
  <si>
    <t>4761/28</t>
  </si>
  <si>
    <t>4682/5</t>
  </si>
  <si>
    <t>Wilson</t>
  </si>
  <si>
    <t>1779</t>
  </si>
  <si>
    <t>P</t>
  </si>
  <si>
    <t>Geis</t>
  </si>
  <si>
    <t>733</t>
  </si>
  <si>
    <t>TR/P</t>
  </si>
  <si>
    <t>703</t>
  </si>
  <si>
    <t>S/P</t>
  </si>
  <si>
    <t>731</t>
  </si>
  <si>
    <t>711.</t>
  </si>
  <si>
    <t>Innis</t>
  </si>
  <si>
    <t>1724/0313</t>
  </si>
  <si>
    <t>1709/0374</t>
  </si>
  <si>
    <t>1722/0342</t>
  </si>
  <si>
    <t>1742/0369</t>
  </si>
  <si>
    <t>LREC</t>
  </si>
  <si>
    <t>7012</t>
  </si>
  <si>
    <t>7028</t>
  </si>
  <si>
    <t>7023</t>
  </si>
  <si>
    <t>7008</t>
  </si>
  <si>
    <t>7022</t>
  </si>
  <si>
    <t>7016</t>
  </si>
  <si>
    <t>Peterson</t>
  </si>
  <si>
    <t>4111</t>
  </si>
  <si>
    <t>4115</t>
  </si>
  <si>
    <t>4103</t>
  </si>
  <si>
    <t>4079</t>
  </si>
  <si>
    <t>4116</t>
  </si>
  <si>
    <t>4161</t>
  </si>
  <si>
    <t>Osmond</t>
  </si>
  <si>
    <t>992</t>
  </si>
  <si>
    <t>993</t>
  </si>
  <si>
    <t>Frampton</t>
  </si>
  <si>
    <t>Bell</t>
  </si>
  <si>
    <t>8371</t>
  </si>
  <si>
    <t>735</t>
  </si>
  <si>
    <t>715</t>
  </si>
  <si>
    <t>705</t>
  </si>
  <si>
    <t>771</t>
  </si>
  <si>
    <t>708</t>
  </si>
  <si>
    <t>758</t>
  </si>
  <si>
    <t>729</t>
  </si>
  <si>
    <t>736</t>
  </si>
  <si>
    <t>757</t>
  </si>
  <si>
    <t>741</t>
  </si>
  <si>
    <t>H</t>
  </si>
  <si>
    <t>Garson</t>
  </si>
  <si>
    <t>1492</t>
  </si>
  <si>
    <t>1493</t>
  </si>
  <si>
    <t>1440</t>
  </si>
  <si>
    <t>McCormick</t>
  </si>
  <si>
    <t>17030</t>
  </si>
  <si>
    <t>17026</t>
  </si>
  <si>
    <t>17027</t>
  </si>
  <si>
    <t>17031</t>
  </si>
  <si>
    <t>Lefeldt</t>
  </si>
  <si>
    <t>599</t>
  </si>
  <si>
    <t>465</t>
  </si>
  <si>
    <t>407</t>
  </si>
  <si>
    <t>476</t>
  </si>
  <si>
    <t>523</t>
  </si>
  <si>
    <t>302</t>
  </si>
  <si>
    <t>328</t>
  </si>
  <si>
    <t>B. Boner</t>
  </si>
  <si>
    <t>R. Boner</t>
  </si>
  <si>
    <t>Average</t>
  </si>
  <si>
    <t>Previous years averages</t>
  </si>
  <si>
    <t>2016-17</t>
  </si>
  <si>
    <t>2015-16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</si>
  <si>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</si>
  <si>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</si>
  <si>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</si>
  <si>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</si>
  <si>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</si>
  <si>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</si>
  <si>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</si>
  <si>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</si>
  <si>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</si>
  <si>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</si>
  <si>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</si>
  <si>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</si>
  <si>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</si>
  <si>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</si>
  <si>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1998-99</t>
  </si>
  <si>
    <t>1997-98</t>
  </si>
  <si>
    <t>1996-97</t>
  </si>
  <si>
    <t>1995-96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</si>
</sst>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m/d/yy;@"/>
    <numFmt numFmtId="166" formatCode="0.0"/>
    <numFmt numFmtId="167" formatCode="mm/dd/yy;@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Univers Condensed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>
      <alignment horizontal="right"/>
    </xf>
    <xf numFmtId="0" fontId="4" fillId="0" borderId="0"/>
    <xf numFmtId="0" fontId="4" fillId="0" borderId="0"/>
  </cellStyleXfs>
  <cellXfs count="99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left" vertical="center"/>
    </xf>
    <xf numFmtId="0" fontId="2" fillId="0" borderId="1" xfId="0" applyFont="1" applyBorder="1"/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2" fillId="0" borderId="3" xfId="0" applyFont="1" applyBorder="1"/>
    <xf numFmtId="0" fontId="6" fillId="0" borderId="4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6" fillId="0" borderId="1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/>
    </xf>
    <xf numFmtId="165" fontId="6" fillId="0" borderId="1" xfId="3" applyNumberFormat="1" applyFont="1" applyBorder="1" applyAlignment="1">
      <alignment horizontal="center"/>
    </xf>
    <xf numFmtId="166" fontId="6" fillId="0" borderId="1" xfId="3" applyNumberFormat="1" applyFont="1" applyFill="1" applyBorder="1" applyAlignment="1">
      <alignment horizontal="center"/>
    </xf>
    <xf numFmtId="2" fontId="6" fillId="0" borderId="1" xfId="3" applyNumberFormat="1" applyFont="1" applyFill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3" applyFont="1" applyBorder="1" applyAlignment="1">
      <alignment horizontal="center"/>
    </xf>
    <xf numFmtId="14" fontId="2" fillId="0" borderId="1" xfId="3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6" fontId="2" fillId="0" borderId="1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65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/>
    </xf>
  </cellXfs>
  <cellStyles count="4">
    <cellStyle name="Normal" xfId="0" builtinId="0"/>
    <cellStyle name="Normal_28DAY96" xfId="1" xr:uid="{9ECBC5B8-5379-4D22-867F-0045FF478883}"/>
    <cellStyle name="Normal_Sheet1" xfId="3" xr:uid="{755E2F8F-27F6-4489-83ED-B7729E2873F2}"/>
    <cellStyle name="Normal_Sheet3" xfId="2" xr:uid="{4982229D-4A16-4D56-82AA-576AE91B5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C623-3D5F-4673-AA5B-6C0AF50E261A}">
  <dimension ref="A1:M162"/>
  <sheetViews>
    <sheetView tabSelected="1" topLeftCell="A43" zoomScaleNormal="100" workbookViewId="0">
      <selection activeCell="K68" sqref="K68"/>
    </sheetView>
  </sheetViews>
  <sheetFormatPr defaultColWidth="9.140625" defaultRowHeight="12.75" x14ac:dyDescent="0.2"/>
  <cols>
    <col min="1" max="1" width="7.42578125" style="9" customWidth="1"/>
    <col min="2" max="2" width="11.5703125" style="94" bestFit="1" customWidth="1"/>
    <col min="3" max="3" width="6.5703125" style="94" bestFit="1" customWidth="1"/>
    <col min="4" max="4" width="8.140625" style="95" bestFit="1" customWidth="1"/>
    <col min="5" max="5" width="7.42578125" style="95" bestFit="1" customWidth="1"/>
    <col min="6" max="6" width="7.85546875" style="95" bestFit="1" customWidth="1"/>
    <col min="7" max="7" width="6.7109375" style="95" customWidth="1"/>
    <col min="8" max="8" width="6.7109375" style="96" customWidth="1"/>
    <col min="9" max="9" width="6.140625" style="95" customWidth="1"/>
    <col min="10" max="10" width="5.7109375" style="96" customWidth="1"/>
    <col min="11" max="11" width="9.7109375" style="97" customWidth="1"/>
    <col min="12" max="16384" width="9.140625" style="9"/>
  </cols>
  <sheetData>
    <row r="1" spans="1:11" x14ac:dyDescent="0.2">
      <c r="A1" s="1" t="s">
        <v>0</v>
      </c>
      <c r="B1" s="2"/>
      <c r="C1" s="3"/>
      <c r="D1" s="4">
        <v>43033</v>
      </c>
      <c r="E1" s="4">
        <v>43115</v>
      </c>
      <c r="F1" s="5">
        <v>43143</v>
      </c>
      <c r="G1" s="6"/>
      <c r="H1" s="6"/>
      <c r="I1" s="7"/>
      <c r="J1" s="6"/>
      <c r="K1" s="8"/>
    </row>
    <row r="2" spans="1:11" x14ac:dyDescent="0.2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7</v>
      </c>
      <c r="I2" s="15" t="s">
        <v>8</v>
      </c>
      <c r="J2" s="16" t="s">
        <v>8</v>
      </c>
      <c r="K2" s="17" t="s">
        <v>3</v>
      </c>
    </row>
    <row r="3" spans="1:11" x14ac:dyDescent="0.2">
      <c r="A3" s="18"/>
      <c r="B3" s="19"/>
      <c r="C3" s="20" t="s">
        <v>9</v>
      </c>
      <c r="D3" s="13" t="s">
        <v>10</v>
      </c>
      <c r="E3" s="13" t="s">
        <v>10</v>
      </c>
      <c r="F3" s="21" t="s">
        <v>10</v>
      </c>
      <c r="G3" s="22" t="s">
        <v>11</v>
      </c>
      <c r="H3" s="22" t="s">
        <v>12</v>
      </c>
      <c r="I3" s="21" t="s">
        <v>13</v>
      </c>
      <c r="J3" s="22" t="s">
        <v>12</v>
      </c>
      <c r="K3" s="23" t="s">
        <v>14</v>
      </c>
    </row>
    <row r="4" spans="1:11" x14ac:dyDescent="0.2">
      <c r="A4" s="24" t="s">
        <v>15</v>
      </c>
      <c r="B4" s="25"/>
      <c r="C4" s="26"/>
      <c r="D4" s="27"/>
      <c r="E4" s="28"/>
      <c r="F4" s="29"/>
      <c r="G4" s="30"/>
      <c r="H4" s="30"/>
      <c r="I4" s="29"/>
      <c r="J4" s="30"/>
      <c r="K4" s="31"/>
    </row>
    <row r="5" spans="1:11" x14ac:dyDescent="0.2">
      <c r="A5" s="32">
        <v>1</v>
      </c>
      <c r="B5" s="25" t="s">
        <v>16</v>
      </c>
      <c r="C5" s="33" t="s">
        <v>17</v>
      </c>
      <c r="D5" s="34">
        <v>91.5</v>
      </c>
      <c r="E5" s="28">
        <v>160</v>
      </c>
      <c r="F5" s="28">
        <v>179</v>
      </c>
      <c r="G5" s="35">
        <f>F5-E5</f>
        <v>19</v>
      </c>
      <c r="H5" s="30">
        <f>G5/28</f>
        <v>0.6785714285714286</v>
      </c>
      <c r="I5" s="29">
        <f>F5-D5</f>
        <v>87.5</v>
      </c>
      <c r="J5" s="30">
        <f>I5/114</f>
        <v>0.76754385964912286</v>
      </c>
      <c r="K5" s="36">
        <v>42854</v>
      </c>
    </row>
    <row r="6" spans="1:11" x14ac:dyDescent="0.2">
      <c r="A6" s="32">
        <v>2</v>
      </c>
      <c r="B6" s="25" t="s">
        <v>18</v>
      </c>
      <c r="C6" s="33" t="s">
        <v>19</v>
      </c>
      <c r="D6" s="34">
        <v>129.5</v>
      </c>
      <c r="E6" s="28">
        <v>211</v>
      </c>
      <c r="F6" s="28">
        <v>242</v>
      </c>
      <c r="G6" s="35">
        <f t="shared" ref="G6:G69" si="0">F6-E6</f>
        <v>31</v>
      </c>
      <c r="H6" s="30">
        <f t="shared" ref="H6:H69" si="1">G6/28</f>
        <v>1.1071428571428572</v>
      </c>
      <c r="I6" s="29">
        <f t="shared" ref="I6:I69" si="2">F6-D6</f>
        <v>112.5</v>
      </c>
      <c r="J6" s="30">
        <f t="shared" ref="J6:J69" si="3">I6/114</f>
        <v>0.98684210526315785</v>
      </c>
      <c r="K6" s="36">
        <v>42831</v>
      </c>
    </row>
    <row r="7" spans="1:11" x14ac:dyDescent="0.2">
      <c r="A7" s="32">
        <v>3</v>
      </c>
      <c r="B7" s="25" t="s">
        <v>20</v>
      </c>
      <c r="C7" s="33" t="s">
        <v>19</v>
      </c>
      <c r="D7" s="34">
        <v>93.5</v>
      </c>
      <c r="E7" s="28">
        <v>158</v>
      </c>
      <c r="F7" s="28">
        <v>180</v>
      </c>
      <c r="G7" s="35">
        <f t="shared" si="0"/>
        <v>22</v>
      </c>
      <c r="H7" s="30">
        <f t="shared" si="1"/>
        <v>0.7857142857142857</v>
      </c>
      <c r="I7" s="29">
        <f t="shared" si="2"/>
        <v>86.5</v>
      </c>
      <c r="J7" s="30">
        <f t="shared" si="3"/>
        <v>0.75877192982456143</v>
      </c>
      <c r="K7" s="36">
        <v>42870</v>
      </c>
    </row>
    <row r="8" spans="1:11" x14ac:dyDescent="0.2">
      <c r="A8" s="32">
        <v>4</v>
      </c>
      <c r="B8" s="25" t="s">
        <v>21</v>
      </c>
      <c r="C8" s="33" t="s">
        <v>22</v>
      </c>
      <c r="D8" s="34">
        <v>96</v>
      </c>
      <c r="E8" s="28">
        <v>177</v>
      </c>
      <c r="F8" s="28">
        <v>207</v>
      </c>
      <c r="G8" s="35">
        <f t="shared" si="0"/>
        <v>30</v>
      </c>
      <c r="H8" s="30">
        <f t="shared" si="1"/>
        <v>1.0714285714285714</v>
      </c>
      <c r="I8" s="29">
        <f t="shared" si="2"/>
        <v>111</v>
      </c>
      <c r="J8" s="30">
        <f t="shared" si="3"/>
        <v>0.97368421052631582</v>
      </c>
      <c r="K8" s="36">
        <v>42853</v>
      </c>
    </row>
    <row r="9" spans="1:11" x14ac:dyDescent="0.2">
      <c r="A9" s="32">
        <v>5</v>
      </c>
      <c r="B9" s="25" t="s">
        <v>23</v>
      </c>
      <c r="C9" s="33" t="s">
        <v>19</v>
      </c>
      <c r="D9" s="34">
        <v>105.5</v>
      </c>
      <c r="E9" s="28">
        <v>182</v>
      </c>
      <c r="F9" s="28">
        <v>217</v>
      </c>
      <c r="G9" s="35">
        <f t="shared" si="0"/>
        <v>35</v>
      </c>
      <c r="H9" s="30">
        <f t="shared" si="1"/>
        <v>1.25</v>
      </c>
      <c r="I9" s="29">
        <f t="shared" si="2"/>
        <v>111.5</v>
      </c>
      <c r="J9" s="30">
        <f t="shared" si="3"/>
        <v>0.97807017543859653</v>
      </c>
      <c r="K9" s="36">
        <v>42836</v>
      </c>
    </row>
    <row r="10" spans="1:11" x14ac:dyDescent="0.2">
      <c r="A10" s="24"/>
      <c r="B10" s="25"/>
      <c r="C10" s="33"/>
      <c r="D10" s="34"/>
      <c r="E10" s="28"/>
      <c r="F10" s="28"/>
      <c r="G10" s="35"/>
      <c r="H10" s="30"/>
      <c r="I10" s="29"/>
      <c r="J10" s="30"/>
      <c r="K10" s="36"/>
    </row>
    <row r="11" spans="1:11" x14ac:dyDescent="0.2">
      <c r="A11" s="24" t="s">
        <v>24</v>
      </c>
      <c r="B11" s="25"/>
      <c r="C11" s="33"/>
      <c r="D11" s="34"/>
      <c r="E11" s="28"/>
      <c r="F11" s="28"/>
      <c r="G11" s="35"/>
      <c r="H11" s="30"/>
      <c r="I11" s="29"/>
      <c r="J11" s="30"/>
      <c r="K11" s="36"/>
    </row>
    <row r="12" spans="1:11" x14ac:dyDescent="0.2">
      <c r="A12" s="32">
        <v>6</v>
      </c>
      <c r="B12" s="25" t="s">
        <v>25</v>
      </c>
      <c r="C12" s="33" t="s">
        <v>17</v>
      </c>
      <c r="D12" s="34">
        <v>104</v>
      </c>
      <c r="E12" s="28">
        <v>167</v>
      </c>
      <c r="F12" s="28">
        <v>187</v>
      </c>
      <c r="G12" s="35">
        <f t="shared" si="0"/>
        <v>20</v>
      </c>
      <c r="H12" s="30">
        <f t="shared" si="1"/>
        <v>0.7142857142857143</v>
      </c>
      <c r="I12" s="29">
        <f t="shared" si="2"/>
        <v>83</v>
      </c>
      <c r="J12" s="30">
        <f t="shared" si="3"/>
        <v>0.72807017543859653</v>
      </c>
      <c r="K12" s="36">
        <v>42844</v>
      </c>
    </row>
    <row r="13" spans="1:11" x14ac:dyDescent="0.2">
      <c r="A13" s="32">
        <v>7</v>
      </c>
      <c r="B13" s="25" t="s">
        <v>26</v>
      </c>
      <c r="C13" s="33" t="s">
        <v>19</v>
      </c>
      <c r="D13" s="34">
        <v>126</v>
      </c>
      <c r="E13" s="28">
        <v>213</v>
      </c>
      <c r="F13" s="28">
        <v>241</v>
      </c>
      <c r="G13" s="35">
        <f t="shared" si="0"/>
        <v>28</v>
      </c>
      <c r="H13" s="30">
        <f t="shared" si="1"/>
        <v>1</v>
      </c>
      <c r="I13" s="29">
        <f t="shared" si="2"/>
        <v>115</v>
      </c>
      <c r="J13" s="30">
        <f t="shared" si="3"/>
        <v>1.0087719298245614</v>
      </c>
      <c r="K13" s="36">
        <v>42853</v>
      </c>
    </row>
    <row r="14" spans="1:11" x14ac:dyDescent="0.2">
      <c r="A14" s="32">
        <v>8</v>
      </c>
      <c r="B14" s="25" t="s">
        <v>27</v>
      </c>
      <c r="C14" s="33" t="s">
        <v>17</v>
      </c>
      <c r="D14" s="34">
        <v>132.5</v>
      </c>
      <c r="E14" s="28">
        <v>212</v>
      </c>
      <c r="F14" s="28">
        <v>234</v>
      </c>
      <c r="G14" s="35">
        <f t="shared" si="0"/>
        <v>22</v>
      </c>
      <c r="H14" s="30">
        <f t="shared" si="1"/>
        <v>0.7857142857142857</v>
      </c>
      <c r="I14" s="29">
        <f t="shared" si="2"/>
        <v>101.5</v>
      </c>
      <c r="J14" s="30">
        <f t="shared" si="3"/>
        <v>0.89035087719298245</v>
      </c>
      <c r="K14" s="36">
        <v>42838</v>
      </c>
    </row>
    <row r="15" spans="1:11" x14ac:dyDescent="0.2">
      <c r="A15" s="24"/>
      <c r="B15" s="25"/>
      <c r="C15" s="33"/>
      <c r="D15" s="34"/>
      <c r="E15" s="28"/>
      <c r="F15" s="28"/>
      <c r="G15" s="35"/>
      <c r="H15" s="30"/>
      <c r="I15" s="29"/>
      <c r="J15" s="30"/>
      <c r="K15" s="36"/>
    </row>
    <row r="16" spans="1:11" x14ac:dyDescent="0.2">
      <c r="A16" s="24" t="s">
        <v>28</v>
      </c>
      <c r="B16" s="25"/>
      <c r="C16" s="33"/>
      <c r="D16" s="34"/>
      <c r="E16" s="28"/>
      <c r="F16" s="28"/>
      <c r="G16" s="35"/>
      <c r="H16" s="30"/>
      <c r="I16" s="29"/>
      <c r="J16" s="30"/>
      <c r="K16" s="36"/>
    </row>
    <row r="17" spans="1:11" x14ac:dyDescent="0.2">
      <c r="A17" s="32">
        <v>9</v>
      </c>
      <c r="B17" s="25" t="s">
        <v>29</v>
      </c>
      <c r="C17" s="33" t="s">
        <v>19</v>
      </c>
      <c r="D17" s="34">
        <v>145</v>
      </c>
      <c r="E17" s="28">
        <v>238</v>
      </c>
      <c r="F17" s="28">
        <v>258</v>
      </c>
      <c r="G17" s="35">
        <f t="shared" si="0"/>
        <v>20</v>
      </c>
      <c r="H17" s="30">
        <f t="shared" si="1"/>
        <v>0.7142857142857143</v>
      </c>
      <c r="I17" s="29">
        <f t="shared" si="2"/>
        <v>113</v>
      </c>
      <c r="J17" s="30">
        <f t="shared" si="3"/>
        <v>0.99122807017543857</v>
      </c>
      <c r="K17" s="36">
        <v>42776</v>
      </c>
    </row>
    <row r="18" spans="1:11" x14ac:dyDescent="0.2">
      <c r="A18" s="32">
        <v>10</v>
      </c>
      <c r="B18" s="25" t="s">
        <v>30</v>
      </c>
      <c r="C18" s="33" t="s">
        <v>19</v>
      </c>
      <c r="D18" s="34">
        <v>149</v>
      </c>
      <c r="E18" s="28">
        <v>235</v>
      </c>
      <c r="F18" s="28">
        <v>258</v>
      </c>
      <c r="G18" s="35">
        <f t="shared" si="0"/>
        <v>23</v>
      </c>
      <c r="H18" s="30">
        <f t="shared" si="1"/>
        <v>0.8214285714285714</v>
      </c>
      <c r="I18" s="29">
        <f t="shared" si="2"/>
        <v>109</v>
      </c>
      <c r="J18" s="30">
        <f t="shared" si="3"/>
        <v>0.95614035087719296</v>
      </c>
      <c r="K18" s="36">
        <v>42778</v>
      </c>
    </row>
    <row r="19" spans="1:11" x14ac:dyDescent="0.2">
      <c r="A19" s="24"/>
      <c r="B19" s="25"/>
      <c r="C19" s="33"/>
      <c r="D19" s="34"/>
      <c r="E19" s="28"/>
      <c r="F19" s="28"/>
      <c r="G19" s="35"/>
      <c r="H19" s="30"/>
      <c r="I19" s="29"/>
      <c r="J19" s="30"/>
      <c r="K19" s="36"/>
    </row>
    <row r="20" spans="1:11" x14ac:dyDescent="0.2">
      <c r="A20" s="24" t="s">
        <v>31</v>
      </c>
      <c r="B20" s="25"/>
      <c r="C20" s="33"/>
      <c r="D20" s="34"/>
      <c r="E20" s="28"/>
      <c r="F20" s="28"/>
      <c r="G20" s="35"/>
      <c r="H20" s="30"/>
      <c r="I20" s="29"/>
      <c r="J20" s="30"/>
      <c r="K20" s="36"/>
    </row>
    <row r="21" spans="1:11" x14ac:dyDescent="0.2">
      <c r="A21" s="32">
        <v>11</v>
      </c>
      <c r="B21" s="25" t="s">
        <v>32</v>
      </c>
      <c r="C21" s="33" t="s">
        <v>19</v>
      </c>
      <c r="D21" s="34">
        <v>110.5</v>
      </c>
      <c r="E21" s="28">
        <v>180</v>
      </c>
      <c r="F21" s="28">
        <v>210</v>
      </c>
      <c r="G21" s="35">
        <f t="shared" si="0"/>
        <v>30</v>
      </c>
      <c r="H21" s="30">
        <f t="shared" si="1"/>
        <v>1.0714285714285714</v>
      </c>
      <c r="I21" s="29">
        <f t="shared" si="2"/>
        <v>99.5</v>
      </c>
      <c r="J21" s="30">
        <f t="shared" si="3"/>
        <v>0.8728070175438597</v>
      </c>
      <c r="K21" s="36">
        <v>42856</v>
      </c>
    </row>
    <row r="22" spans="1:11" x14ac:dyDescent="0.2">
      <c r="A22" s="32">
        <v>12</v>
      </c>
      <c r="B22" s="25" t="s">
        <v>33</v>
      </c>
      <c r="C22" s="33" t="s">
        <v>19</v>
      </c>
      <c r="D22" s="34">
        <v>113.5</v>
      </c>
      <c r="E22" s="28">
        <v>194</v>
      </c>
      <c r="F22" s="28">
        <v>221</v>
      </c>
      <c r="G22" s="35">
        <f t="shared" si="0"/>
        <v>27</v>
      </c>
      <c r="H22" s="30">
        <f t="shared" si="1"/>
        <v>0.9642857142857143</v>
      </c>
      <c r="I22" s="29">
        <f t="shared" si="2"/>
        <v>107.5</v>
      </c>
      <c r="J22" s="30">
        <f t="shared" si="3"/>
        <v>0.94298245614035092</v>
      </c>
      <c r="K22" s="36">
        <v>42848</v>
      </c>
    </row>
    <row r="23" spans="1:11" x14ac:dyDescent="0.2">
      <c r="A23" s="32">
        <v>13</v>
      </c>
      <c r="B23" s="25" t="s">
        <v>34</v>
      </c>
      <c r="C23" s="33" t="s">
        <v>19</v>
      </c>
      <c r="D23" s="34">
        <v>107.5</v>
      </c>
      <c r="E23" s="28">
        <v>169</v>
      </c>
      <c r="F23" s="28">
        <v>189</v>
      </c>
      <c r="G23" s="35">
        <f t="shared" si="0"/>
        <v>20</v>
      </c>
      <c r="H23" s="30">
        <f t="shared" si="1"/>
        <v>0.7142857142857143</v>
      </c>
      <c r="I23" s="29">
        <f t="shared" si="2"/>
        <v>81.5</v>
      </c>
      <c r="J23" s="30">
        <f t="shared" si="3"/>
        <v>0.71491228070175439</v>
      </c>
      <c r="K23" s="36">
        <v>42836</v>
      </c>
    </row>
    <row r="24" spans="1:11" x14ac:dyDescent="0.2">
      <c r="A24" s="32">
        <v>14</v>
      </c>
      <c r="B24" s="25" t="s">
        <v>35</v>
      </c>
      <c r="C24" s="33" t="s">
        <v>22</v>
      </c>
      <c r="D24" s="34">
        <v>149.5</v>
      </c>
      <c r="E24" s="28">
        <v>232</v>
      </c>
      <c r="F24" s="28">
        <v>255</v>
      </c>
      <c r="G24" s="35">
        <f t="shared" si="0"/>
        <v>23</v>
      </c>
      <c r="H24" s="30">
        <f t="shared" si="1"/>
        <v>0.8214285714285714</v>
      </c>
      <c r="I24" s="29">
        <f t="shared" si="2"/>
        <v>105.5</v>
      </c>
      <c r="J24" s="30">
        <f t="shared" si="3"/>
        <v>0.92543859649122806</v>
      </c>
      <c r="K24" s="36">
        <v>42802</v>
      </c>
    </row>
    <row r="25" spans="1:11" x14ac:dyDescent="0.2">
      <c r="A25" s="32">
        <v>15</v>
      </c>
      <c r="B25" s="25" t="s">
        <v>36</v>
      </c>
      <c r="C25" s="33" t="s">
        <v>37</v>
      </c>
      <c r="D25" s="34">
        <v>179.5</v>
      </c>
      <c r="E25" s="28">
        <v>269</v>
      </c>
      <c r="F25" s="28">
        <v>303</v>
      </c>
      <c r="G25" s="35">
        <f t="shared" si="0"/>
        <v>34</v>
      </c>
      <c r="H25" s="30">
        <f t="shared" si="1"/>
        <v>1.2142857142857142</v>
      </c>
      <c r="I25" s="29">
        <f t="shared" si="2"/>
        <v>123.5</v>
      </c>
      <c r="J25" s="30">
        <f t="shared" si="3"/>
        <v>1.0833333333333333</v>
      </c>
      <c r="K25" s="36">
        <v>42779</v>
      </c>
    </row>
    <row r="26" spans="1:11" x14ac:dyDescent="0.2">
      <c r="A26" s="24"/>
      <c r="B26" s="25"/>
      <c r="C26" s="33"/>
      <c r="D26" s="34"/>
      <c r="E26" s="28"/>
      <c r="F26" s="28"/>
      <c r="G26" s="35"/>
      <c r="H26" s="30"/>
      <c r="I26" s="29"/>
      <c r="J26" s="30"/>
      <c r="K26" s="36"/>
    </row>
    <row r="27" spans="1:11" x14ac:dyDescent="0.2">
      <c r="A27" s="24" t="s">
        <v>38</v>
      </c>
      <c r="B27" s="25"/>
      <c r="C27" s="33"/>
      <c r="D27" s="34"/>
      <c r="E27" s="28"/>
      <c r="F27" s="28"/>
      <c r="G27" s="35"/>
      <c r="H27" s="30"/>
      <c r="I27" s="29"/>
      <c r="J27" s="30"/>
      <c r="K27" s="36"/>
    </row>
    <row r="28" spans="1:11" x14ac:dyDescent="0.2">
      <c r="A28" s="32">
        <v>16</v>
      </c>
      <c r="B28" s="25" t="s">
        <v>39</v>
      </c>
      <c r="C28" s="33" t="s">
        <v>19</v>
      </c>
      <c r="D28" s="34">
        <v>104</v>
      </c>
      <c r="E28" s="28">
        <v>163</v>
      </c>
      <c r="F28" s="28">
        <v>190</v>
      </c>
      <c r="G28" s="35">
        <f t="shared" si="0"/>
        <v>27</v>
      </c>
      <c r="H28" s="30">
        <f t="shared" si="1"/>
        <v>0.9642857142857143</v>
      </c>
      <c r="I28" s="29">
        <f t="shared" si="2"/>
        <v>86</v>
      </c>
      <c r="J28" s="30">
        <f t="shared" si="3"/>
        <v>0.75438596491228072</v>
      </c>
      <c r="K28" s="36">
        <v>42828</v>
      </c>
    </row>
    <row r="29" spans="1:11" x14ac:dyDescent="0.2">
      <c r="A29" s="32"/>
      <c r="B29" s="25"/>
      <c r="C29" s="33"/>
      <c r="D29" s="34"/>
      <c r="E29" s="28"/>
      <c r="F29" s="28"/>
      <c r="G29" s="35"/>
      <c r="H29" s="30"/>
      <c r="I29" s="29"/>
      <c r="J29" s="30"/>
      <c r="K29" s="36"/>
    </row>
    <row r="30" spans="1:11" x14ac:dyDescent="0.2">
      <c r="A30" s="24" t="s">
        <v>40</v>
      </c>
      <c r="B30" s="25"/>
      <c r="C30" s="33"/>
      <c r="D30" s="34"/>
      <c r="E30" s="28"/>
      <c r="F30" s="28"/>
      <c r="G30" s="35"/>
      <c r="H30" s="30"/>
      <c r="I30" s="29"/>
      <c r="J30" s="30"/>
      <c r="K30" s="36"/>
    </row>
    <row r="31" spans="1:11" x14ac:dyDescent="0.2">
      <c r="A31" s="32">
        <v>17</v>
      </c>
      <c r="B31" s="25" t="s">
        <v>41</v>
      </c>
      <c r="C31" s="33" t="s">
        <v>19</v>
      </c>
      <c r="D31" s="34">
        <v>95</v>
      </c>
      <c r="E31" s="28">
        <v>168</v>
      </c>
      <c r="F31" s="28">
        <v>182</v>
      </c>
      <c r="G31" s="35">
        <f t="shared" si="0"/>
        <v>14</v>
      </c>
      <c r="H31" s="30">
        <f t="shared" si="1"/>
        <v>0.5</v>
      </c>
      <c r="I31" s="29">
        <f t="shared" si="2"/>
        <v>87</v>
      </c>
      <c r="J31" s="30">
        <f t="shared" si="3"/>
        <v>0.76315789473684215</v>
      </c>
      <c r="K31" s="36">
        <v>42822</v>
      </c>
    </row>
    <row r="32" spans="1:11" x14ac:dyDescent="0.2">
      <c r="A32" s="24"/>
      <c r="B32" s="25"/>
      <c r="C32" s="33"/>
      <c r="D32" s="34"/>
      <c r="E32" s="28"/>
      <c r="F32" s="28"/>
      <c r="G32" s="35"/>
      <c r="H32" s="30"/>
      <c r="I32" s="29"/>
      <c r="J32" s="30"/>
      <c r="K32" s="36"/>
    </row>
    <row r="33" spans="1:11" x14ac:dyDescent="0.2">
      <c r="A33" s="24" t="s">
        <v>42</v>
      </c>
      <c r="B33" s="25"/>
      <c r="C33" s="33"/>
      <c r="D33" s="34"/>
      <c r="E33" s="28"/>
      <c r="F33" s="28"/>
      <c r="G33" s="35"/>
      <c r="H33" s="30"/>
      <c r="I33" s="29"/>
      <c r="J33" s="30"/>
      <c r="K33" s="36"/>
    </row>
    <row r="34" spans="1:11" x14ac:dyDescent="0.2">
      <c r="A34" s="32">
        <v>18</v>
      </c>
      <c r="B34" s="25" t="s">
        <v>43</v>
      </c>
      <c r="C34" s="33" t="s">
        <v>19</v>
      </c>
      <c r="D34" s="34">
        <v>166.5</v>
      </c>
      <c r="E34" s="28">
        <v>239</v>
      </c>
      <c r="F34" s="28">
        <v>263</v>
      </c>
      <c r="G34" s="35">
        <f t="shared" si="0"/>
        <v>24</v>
      </c>
      <c r="H34" s="30">
        <f t="shared" si="1"/>
        <v>0.8571428571428571</v>
      </c>
      <c r="I34" s="29">
        <f t="shared" si="2"/>
        <v>96.5</v>
      </c>
      <c r="J34" s="30">
        <f t="shared" si="3"/>
        <v>0.84649122807017541</v>
      </c>
      <c r="K34" s="36">
        <v>42776</v>
      </c>
    </row>
    <row r="35" spans="1:11" x14ac:dyDescent="0.2">
      <c r="A35" s="32">
        <v>19</v>
      </c>
      <c r="B35" s="25" t="s">
        <v>44</v>
      </c>
      <c r="C35" s="33" t="s">
        <v>19</v>
      </c>
      <c r="D35" s="34">
        <v>144</v>
      </c>
      <c r="E35" s="28">
        <v>224</v>
      </c>
      <c r="F35" s="28">
        <v>244</v>
      </c>
      <c r="G35" s="35">
        <f t="shared" si="0"/>
        <v>20</v>
      </c>
      <c r="H35" s="30">
        <f t="shared" si="1"/>
        <v>0.7142857142857143</v>
      </c>
      <c r="I35" s="29">
        <f t="shared" si="2"/>
        <v>100</v>
      </c>
      <c r="J35" s="30">
        <f t="shared" si="3"/>
        <v>0.8771929824561403</v>
      </c>
      <c r="K35" s="36">
        <v>42768</v>
      </c>
    </row>
    <row r="36" spans="1:11" x14ac:dyDescent="0.2">
      <c r="A36" s="32">
        <v>20</v>
      </c>
      <c r="B36" s="25" t="s">
        <v>45</v>
      </c>
      <c r="C36" s="33" t="s">
        <v>22</v>
      </c>
      <c r="D36" s="34">
        <v>148.5</v>
      </c>
      <c r="E36" s="28">
        <v>211</v>
      </c>
      <c r="F36" s="28">
        <v>242</v>
      </c>
      <c r="G36" s="35">
        <f t="shared" si="0"/>
        <v>31</v>
      </c>
      <c r="H36" s="30">
        <f t="shared" si="1"/>
        <v>1.1071428571428572</v>
      </c>
      <c r="I36" s="29">
        <f t="shared" si="2"/>
        <v>93.5</v>
      </c>
      <c r="J36" s="30">
        <f t="shared" si="3"/>
        <v>0.82017543859649122</v>
      </c>
      <c r="K36" s="36">
        <v>42771</v>
      </c>
    </row>
    <row r="37" spans="1:11" x14ac:dyDescent="0.2">
      <c r="A37" s="32">
        <v>21</v>
      </c>
      <c r="B37" s="25" t="s">
        <v>46</v>
      </c>
      <c r="C37" s="33" t="s">
        <v>19</v>
      </c>
      <c r="D37" s="34">
        <v>155</v>
      </c>
      <c r="E37" s="28">
        <v>236</v>
      </c>
      <c r="F37" s="28">
        <v>262</v>
      </c>
      <c r="G37" s="35">
        <f t="shared" si="0"/>
        <v>26</v>
      </c>
      <c r="H37" s="30">
        <f t="shared" si="1"/>
        <v>0.9285714285714286</v>
      </c>
      <c r="I37" s="29">
        <f t="shared" si="2"/>
        <v>107</v>
      </c>
      <c r="J37" s="30">
        <f t="shared" si="3"/>
        <v>0.93859649122807021</v>
      </c>
      <c r="K37" s="36">
        <v>42772</v>
      </c>
    </row>
    <row r="38" spans="1:11" s="44" customFormat="1" x14ac:dyDescent="0.2">
      <c r="A38" s="37">
        <v>22</v>
      </c>
      <c r="B38" s="38" t="s">
        <v>47</v>
      </c>
      <c r="C38" s="39" t="s">
        <v>19</v>
      </c>
      <c r="D38" s="40">
        <v>144.5</v>
      </c>
      <c r="E38" s="41">
        <v>218</v>
      </c>
      <c r="F38" s="41"/>
      <c r="G38" s="42"/>
      <c r="H38" s="43"/>
      <c r="I38" s="42"/>
      <c r="J38" s="43"/>
      <c r="K38" s="98">
        <v>42765</v>
      </c>
    </row>
    <row r="39" spans="1:11" x14ac:dyDescent="0.2">
      <c r="A39" s="24"/>
      <c r="B39" s="25"/>
      <c r="C39" s="33"/>
      <c r="D39" s="34"/>
      <c r="E39" s="28"/>
      <c r="F39" s="28"/>
      <c r="G39" s="35"/>
      <c r="H39" s="30"/>
      <c r="I39" s="29"/>
      <c r="J39" s="30"/>
      <c r="K39" s="36"/>
    </row>
    <row r="40" spans="1:11" x14ac:dyDescent="0.2">
      <c r="A40" s="24" t="s">
        <v>48</v>
      </c>
      <c r="B40" s="25"/>
      <c r="C40" s="33"/>
      <c r="D40" s="34"/>
      <c r="E40" s="28"/>
      <c r="F40" s="28"/>
      <c r="G40" s="35"/>
      <c r="H40" s="30"/>
      <c r="I40" s="29"/>
      <c r="J40" s="30"/>
      <c r="K40" s="36"/>
    </row>
    <row r="41" spans="1:11" x14ac:dyDescent="0.2">
      <c r="A41" s="32">
        <v>23</v>
      </c>
      <c r="B41" s="25" t="s">
        <v>49</v>
      </c>
      <c r="C41" s="33" t="s">
        <v>50</v>
      </c>
      <c r="D41" s="34">
        <v>175</v>
      </c>
      <c r="E41" s="28">
        <v>242</v>
      </c>
      <c r="F41" s="28">
        <v>258</v>
      </c>
      <c r="G41" s="35">
        <f t="shared" si="0"/>
        <v>16</v>
      </c>
      <c r="H41" s="30">
        <f t="shared" si="1"/>
        <v>0.5714285714285714</v>
      </c>
      <c r="I41" s="29">
        <f t="shared" si="2"/>
        <v>83</v>
      </c>
      <c r="J41" s="30">
        <f t="shared" si="3"/>
        <v>0.72807017543859653</v>
      </c>
      <c r="K41" s="36">
        <v>42764</v>
      </c>
    </row>
    <row r="42" spans="1:11" x14ac:dyDescent="0.2">
      <c r="A42" s="32"/>
      <c r="B42" s="25"/>
      <c r="C42" s="33"/>
      <c r="D42" s="34"/>
      <c r="E42" s="28"/>
      <c r="F42" s="28"/>
      <c r="G42" s="35"/>
      <c r="H42" s="30"/>
      <c r="I42" s="29"/>
      <c r="J42" s="30"/>
      <c r="K42" s="36"/>
    </row>
    <row r="43" spans="1:11" x14ac:dyDescent="0.2">
      <c r="A43" s="24" t="s">
        <v>51</v>
      </c>
      <c r="B43" s="25"/>
      <c r="C43" s="33"/>
      <c r="D43" s="34"/>
      <c r="E43" s="28"/>
      <c r="F43" s="28"/>
      <c r="G43" s="35"/>
      <c r="H43" s="30"/>
      <c r="I43" s="29"/>
      <c r="J43" s="30"/>
      <c r="K43" s="36"/>
    </row>
    <row r="44" spans="1:11" x14ac:dyDescent="0.2">
      <c r="A44" s="32">
        <v>24</v>
      </c>
      <c r="B44" s="25" t="s">
        <v>52</v>
      </c>
      <c r="C44" s="33" t="s">
        <v>53</v>
      </c>
      <c r="D44" s="34">
        <v>131</v>
      </c>
      <c r="E44" s="28">
        <v>202</v>
      </c>
      <c r="F44" s="28">
        <v>228</v>
      </c>
      <c r="G44" s="35">
        <f t="shared" si="0"/>
        <v>26</v>
      </c>
      <c r="H44" s="30">
        <f t="shared" si="1"/>
        <v>0.9285714285714286</v>
      </c>
      <c r="I44" s="29">
        <f t="shared" si="2"/>
        <v>97</v>
      </c>
      <c r="J44" s="30">
        <f t="shared" si="3"/>
        <v>0.85087719298245612</v>
      </c>
      <c r="K44" s="36">
        <v>42808</v>
      </c>
    </row>
    <row r="45" spans="1:11" x14ac:dyDescent="0.2">
      <c r="A45" s="32">
        <v>25</v>
      </c>
      <c r="B45" s="25" t="s">
        <v>54</v>
      </c>
      <c r="C45" s="33" t="s">
        <v>55</v>
      </c>
      <c r="D45" s="34">
        <v>119.5</v>
      </c>
      <c r="E45" s="28">
        <v>204</v>
      </c>
      <c r="F45" s="28">
        <v>246</v>
      </c>
      <c r="G45" s="35"/>
      <c r="H45" s="30"/>
      <c r="I45" s="29">
        <f t="shared" si="2"/>
        <v>126.5</v>
      </c>
      <c r="J45" s="30">
        <f t="shared" si="3"/>
        <v>1.1096491228070176</v>
      </c>
      <c r="K45" s="36">
        <v>42799</v>
      </c>
    </row>
    <row r="46" spans="1:11" x14ac:dyDescent="0.2">
      <c r="A46" s="32">
        <v>26</v>
      </c>
      <c r="B46" s="25" t="s">
        <v>56</v>
      </c>
      <c r="C46" s="33" t="s">
        <v>17</v>
      </c>
      <c r="D46" s="34">
        <v>119</v>
      </c>
      <c r="E46" s="28">
        <v>197</v>
      </c>
      <c r="F46" s="28">
        <v>210</v>
      </c>
      <c r="G46" s="35">
        <f t="shared" si="0"/>
        <v>13</v>
      </c>
      <c r="H46" s="30">
        <f t="shared" si="1"/>
        <v>0.4642857142857143</v>
      </c>
      <c r="I46" s="29">
        <f t="shared" si="2"/>
        <v>91</v>
      </c>
      <c r="J46" s="30">
        <f t="shared" si="3"/>
        <v>0.79824561403508776</v>
      </c>
      <c r="K46" s="36">
        <v>42807</v>
      </c>
    </row>
    <row r="47" spans="1:11" x14ac:dyDescent="0.2">
      <c r="A47" s="32">
        <v>27</v>
      </c>
      <c r="B47" s="25" t="s">
        <v>57</v>
      </c>
      <c r="C47" s="33" t="s">
        <v>17</v>
      </c>
      <c r="D47" s="34">
        <v>145.5</v>
      </c>
      <c r="E47" s="28">
        <v>216</v>
      </c>
      <c r="F47" s="28">
        <v>264</v>
      </c>
      <c r="G47" s="35"/>
      <c r="H47" s="30"/>
      <c r="I47" s="29">
        <f t="shared" si="2"/>
        <v>118.5</v>
      </c>
      <c r="J47" s="30">
        <f t="shared" si="3"/>
        <v>1.0394736842105263</v>
      </c>
      <c r="K47" s="36">
        <v>42800</v>
      </c>
    </row>
    <row r="48" spans="1:11" x14ac:dyDescent="0.2">
      <c r="A48" s="24"/>
      <c r="B48" s="25"/>
      <c r="C48" s="33"/>
      <c r="D48" s="34"/>
      <c r="E48" s="28"/>
      <c r="F48" s="28"/>
      <c r="G48" s="35"/>
      <c r="H48" s="30"/>
      <c r="I48" s="29"/>
      <c r="J48" s="30"/>
      <c r="K48" s="36"/>
    </row>
    <row r="49" spans="1:11" x14ac:dyDescent="0.2">
      <c r="A49" s="45" t="s">
        <v>58</v>
      </c>
      <c r="B49" s="25"/>
      <c r="C49" s="33"/>
      <c r="D49" s="34"/>
      <c r="E49" s="28"/>
      <c r="F49" s="28"/>
      <c r="G49" s="35"/>
      <c r="H49" s="30"/>
      <c r="I49" s="29"/>
      <c r="J49" s="30"/>
      <c r="K49" s="36"/>
    </row>
    <row r="50" spans="1:11" x14ac:dyDescent="0.2">
      <c r="A50" s="32">
        <v>28</v>
      </c>
      <c r="B50" s="25" t="s">
        <v>59</v>
      </c>
      <c r="C50" s="33" t="s">
        <v>50</v>
      </c>
      <c r="D50" s="34">
        <v>107.5</v>
      </c>
      <c r="E50" s="28">
        <v>179</v>
      </c>
      <c r="F50" s="28">
        <v>198</v>
      </c>
      <c r="G50" s="35">
        <f t="shared" si="0"/>
        <v>19</v>
      </c>
      <c r="H50" s="30">
        <f t="shared" si="1"/>
        <v>0.6785714285714286</v>
      </c>
      <c r="I50" s="29">
        <f t="shared" si="2"/>
        <v>90.5</v>
      </c>
      <c r="J50" s="30">
        <f t="shared" si="3"/>
        <v>0.79385964912280704</v>
      </c>
      <c r="K50" s="36"/>
    </row>
    <row r="51" spans="1:11" x14ac:dyDescent="0.2">
      <c r="A51" s="32">
        <v>29</v>
      </c>
      <c r="B51" s="25" t="s">
        <v>60</v>
      </c>
      <c r="C51" s="33" t="s">
        <v>50</v>
      </c>
      <c r="D51" s="34">
        <v>110.5</v>
      </c>
      <c r="E51" s="28">
        <v>181</v>
      </c>
      <c r="F51" s="28">
        <v>212</v>
      </c>
      <c r="G51" s="35">
        <f t="shared" si="0"/>
        <v>31</v>
      </c>
      <c r="H51" s="30">
        <f t="shared" si="1"/>
        <v>1.1071428571428572</v>
      </c>
      <c r="I51" s="29">
        <f t="shared" si="2"/>
        <v>101.5</v>
      </c>
      <c r="J51" s="30">
        <f t="shared" si="3"/>
        <v>0.89035087719298245</v>
      </c>
      <c r="K51" s="36"/>
    </row>
    <row r="52" spans="1:11" x14ac:dyDescent="0.2">
      <c r="A52" s="32">
        <v>30</v>
      </c>
      <c r="B52" s="25" t="s">
        <v>61</v>
      </c>
      <c r="C52" s="33" t="s">
        <v>50</v>
      </c>
      <c r="D52" s="34">
        <v>104</v>
      </c>
      <c r="E52" s="28">
        <v>178</v>
      </c>
      <c r="F52" s="28">
        <v>209</v>
      </c>
      <c r="G52" s="35">
        <f t="shared" si="0"/>
        <v>31</v>
      </c>
      <c r="H52" s="30">
        <f t="shared" si="1"/>
        <v>1.1071428571428572</v>
      </c>
      <c r="I52" s="29">
        <f t="shared" si="2"/>
        <v>105</v>
      </c>
      <c r="J52" s="30">
        <f t="shared" si="3"/>
        <v>0.92105263157894735</v>
      </c>
      <c r="K52" s="36"/>
    </row>
    <row r="53" spans="1:11" x14ac:dyDescent="0.2">
      <c r="A53" s="32">
        <v>31</v>
      </c>
      <c r="B53" s="25" t="s">
        <v>62</v>
      </c>
      <c r="C53" s="33" t="s">
        <v>50</v>
      </c>
      <c r="D53" s="34">
        <v>108.5</v>
      </c>
      <c r="E53" s="28">
        <v>185</v>
      </c>
      <c r="F53" s="28">
        <v>213</v>
      </c>
      <c r="G53" s="35">
        <f t="shared" si="0"/>
        <v>28</v>
      </c>
      <c r="H53" s="30">
        <f t="shared" si="1"/>
        <v>1</v>
      </c>
      <c r="I53" s="29">
        <f t="shared" si="2"/>
        <v>104.5</v>
      </c>
      <c r="J53" s="30">
        <f t="shared" si="3"/>
        <v>0.91666666666666663</v>
      </c>
      <c r="K53" s="36"/>
    </row>
    <row r="54" spans="1:11" x14ac:dyDescent="0.2">
      <c r="A54" s="24"/>
      <c r="B54" s="25"/>
      <c r="C54" s="33"/>
      <c r="D54" s="34"/>
      <c r="E54" s="28"/>
      <c r="F54" s="28"/>
      <c r="G54" s="35"/>
      <c r="H54" s="30"/>
      <c r="I54" s="29"/>
      <c r="J54" s="30"/>
      <c r="K54" s="36"/>
    </row>
    <row r="55" spans="1:11" x14ac:dyDescent="0.2">
      <c r="A55" s="24" t="s">
        <v>63</v>
      </c>
      <c r="B55" s="25"/>
      <c r="C55" s="33"/>
      <c r="D55" s="34"/>
      <c r="E55" s="28"/>
      <c r="F55" s="28"/>
      <c r="G55" s="35"/>
      <c r="H55" s="30"/>
      <c r="I55" s="29"/>
      <c r="J55" s="30"/>
      <c r="K55" s="36"/>
    </row>
    <row r="56" spans="1:11" x14ac:dyDescent="0.2">
      <c r="A56" s="32">
        <v>32</v>
      </c>
      <c r="B56" s="25" t="s">
        <v>64</v>
      </c>
      <c r="C56" s="33" t="s">
        <v>19</v>
      </c>
      <c r="D56" s="34">
        <v>140</v>
      </c>
      <c r="E56" s="28">
        <v>197</v>
      </c>
      <c r="F56" s="28">
        <v>166</v>
      </c>
      <c r="G56" s="35"/>
      <c r="H56" s="30"/>
      <c r="I56" s="29">
        <f t="shared" ref="I56" si="4">F56-D56</f>
        <v>26</v>
      </c>
      <c r="J56" s="30">
        <f t="shared" ref="J56" si="5">I56/114</f>
        <v>0.22807017543859648</v>
      </c>
      <c r="K56" s="36">
        <v>42755</v>
      </c>
    </row>
    <row r="57" spans="1:11" x14ac:dyDescent="0.2">
      <c r="A57" s="32">
        <v>33</v>
      </c>
      <c r="B57" s="25" t="s">
        <v>65</v>
      </c>
      <c r="C57" s="33" t="s">
        <v>19</v>
      </c>
      <c r="D57" s="34">
        <v>160</v>
      </c>
      <c r="E57" s="28">
        <v>238</v>
      </c>
      <c r="F57" s="28">
        <v>256</v>
      </c>
      <c r="G57" s="35">
        <f t="shared" si="0"/>
        <v>18</v>
      </c>
      <c r="H57" s="30">
        <f t="shared" si="1"/>
        <v>0.6428571428571429</v>
      </c>
      <c r="I57" s="29">
        <f t="shared" si="2"/>
        <v>96</v>
      </c>
      <c r="J57" s="30">
        <f t="shared" si="3"/>
        <v>0.84210526315789469</v>
      </c>
      <c r="K57" s="36">
        <v>42773</v>
      </c>
    </row>
    <row r="58" spans="1:11" x14ac:dyDescent="0.2">
      <c r="A58" s="32">
        <v>34</v>
      </c>
      <c r="B58" s="25" t="s">
        <v>66</v>
      </c>
      <c r="C58" s="46" t="s">
        <v>19</v>
      </c>
      <c r="D58" s="34">
        <v>139</v>
      </c>
      <c r="E58" s="28">
        <v>216</v>
      </c>
      <c r="F58" s="28">
        <v>230</v>
      </c>
      <c r="G58" s="35">
        <f t="shared" si="0"/>
        <v>14</v>
      </c>
      <c r="H58" s="30">
        <f t="shared" si="1"/>
        <v>0.5</v>
      </c>
      <c r="I58" s="29">
        <f t="shared" si="2"/>
        <v>91</v>
      </c>
      <c r="J58" s="30">
        <f t="shared" si="3"/>
        <v>0.79824561403508776</v>
      </c>
      <c r="K58" s="36">
        <v>42765</v>
      </c>
    </row>
    <row r="59" spans="1:11" x14ac:dyDescent="0.2">
      <c r="A59" s="32">
        <v>35</v>
      </c>
      <c r="B59" s="25" t="s">
        <v>67</v>
      </c>
      <c r="C59" s="46" t="s">
        <v>17</v>
      </c>
      <c r="D59" s="34">
        <v>155</v>
      </c>
      <c r="E59" s="28">
        <v>215</v>
      </c>
      <c r="F59" s="28">
        <v>239</v>
      </c>
      <c r="G59" s="35">
        <f t="shared" si="0"/>
        <v>24</v>
      </c>
      <c r="H59" s="30">
        <f t="shared" si="1"/>
        <v>0.8571428571428571</v>
      </c>
      <c r="I59" s="29">
        <f t="shared" si="2"/>
        <v>84</v>
      </c>
      <c r="J59" s="30">
        <f t="shared" si="3"/>
        <v>0.73684210526315785</v>
      </c>
      <c r="K59" s="36">
        <v>42753</v>
      </c>
    </row>
    <row r="60" spans="1:11" x14ac:dyDescent="0.2">
      <c r="A60" s="32">
        <v>36</v>
      </c>
      <c r="B60" s="25" t="s">
        <v>68</v>
      </c>
      <c r="C60" s="46" t="s">
        <v>19</v>
      </c>
      <c r="D60" s="34">
        <v>127.5</v>
      </c>
      <c r="E60" s="28">
        <v>195</v>
      </c>
      <c r="F60" s="28">
        <v>209</v>
      </c>
      <c r="G60" s="35">
        <f t="shared" si="0"/>
        <v>14</v>
      </c>
      <c r="H60" s="30">
        <f t="shared" si="1"/>
        <v>0.5</v>
      </c>
      <c r="I60" s="29">
        <f t="shared" si="2"/>
        <v>81.5</v>
      </c>
      <c r="J60" s="30">
        <f t="shared" si="3"/>
        <v>0.71491228070175439</v>
      </c>
      <c r="K60" s="36">
        <v>42765</v>
      </c>
    </row>
    <row r="61" spans="1:11" x14ac:dyDescent="0.2">
      <c r="A61" s="32">
        <v>37</v>
      </c>
      <c r="B61" s="25" t="s">
        <v>69</v>
      </c>
      <c r="C61" s="46" t="s">
        <v>17</v>
      </c>
      <c r="D61" s="34">
        <v>140.5</v>
      </c>
      <c r="E61" s="28">
        <v>221</v>
      </c>
      <c r="F61" s="28">
        <v>239</v>
      </c>
      <c r="G61" s="35">
        <f t="shared" si="0"/>
        <v>18</v>
      </c>
      <c r="H61" s="30">
        <f t="shared" si="1"/>
        <v>0.6428571428571429</v>
      </c>
      <c r="I61" s="29">
        <f t="shared" si="2"/>
        <v>98.5</v>
      </c>
      <c r="J61" s="30">
        <f t="shared" si="3"/>
        <v>0.86403508771929827</v>
      </c>
      <c r="K61" s="36">
        <v>42758</v>
      </c>
    </row>
    <row r="62" spans="1:11" x14ac:dyDescent="0.2">
      <c r="A62" s="24"/>
      <c r="B62" s="25"/>
      <c r="C62" s="46"/>
      <c r="D62" s="34"/>
      <c r="E62" s="28"/>
      <c r="F62" s="28"/>
      <c r="G62" s="35"/>
      <c r="H62" s="30"/>
      <c r="I62" s="29"/>
      <c r="J62" s="30"/>
      <c r="K62" s="36"/>
    </row>
    <row r="63" spans="1:11" x14ac:dyDescent="0.2">
      <c r="A63" s="24" t="s">
        <v>70</v>
      </c>
      <c r="B63" s="25"/>
      <c r="C63" s="46"/>
      <c r="D63" s="34"/>
      <c r="E63" s="28"/>
      <c r="F63" s="28"/>
      <c r="G63" s="35"/>
      <c r="H63" s="30"/>
      <c r="I63" s="29"/>
      <c r="J63" s="30"/>
      <c r="K63" s="36"/>
    </row>
    <row r="64" spans="1:11" x14ac:dyDescent="0.2">
      <c r="A64" s="32">
        <v>38</v>
      </c>
      <c r="B64" s="25" t="s">
        <v>71</v>
      </c>
      <c r="C64" s="46" t="s">
        <v>19</v>
      </c>
      <c r="D64" s="34">
        <v>106</v>
      </c>
      <c r="E64" s="28">
        <v>195</v>
      </c>
      <c r="F64" s="28">
        <v>218</v>
      </c>
      <c r="G64" s="35">
        <f t="shared" si="0"/>
        <v>23</v>
      </c>
      <c r="H64" s="30">
        <f t="shared" si="1"/>
        <v>0.8214285714285714</v>
      </c>
      <c r="I64" s="29">
        <f t="shared" si="2"/>
        <v>112</v>
      </c>
      <c r="J64" s="30">
        <f t="shared" si="3"/>
        <v>0.98245614035087714</v>
      </c>
      <c r="K64" s="36">
        <v>42792</v>
      </c>
    </row>
    <row r="65" spans="1:13" x14ac:dyDescent="0.2">
      <c r="A65" s="32">
        <v>39</v>
      </c>
      <c r="B65" s="25" t="s">
        <v>72</v>
      </c>
      <c r="C65" s="46" t="s">
        <v>19</v>
      </c>
      <c r="D65" s="34">
        <v>106.5</v>
      </c>
      <c r="E65" s="28">
        <v>190</v>
      </c>
      <c r="F65" s="28">
        <v>220</v>
      </c>
      <c r="G65" s="35">
        <f t="shared" si="0"/>
        <v>30</v>
      </c>
      <c r="H65" s="30">
        <f t="shared" si="1"/>
        <v>1.0714285714285714</v>
      </c>
      <c r="I65" s="29">
        <f t="shared" si="2"/>
        <v>113.5</v>
      </c>
      <c r="J65" s="30">
        <f t="shared" si="3"/>
        <v>0.99561403508771928</v>
      </c>
      <c r="K65" s="36">
        <v>42792</v>
      </c>
    </row>
    <row r="66" spans="1:13" x14ac:dyDescent="0.2">
      <c r="A66" s="32">
        <v>40</v>
      </c>
      <c r="B66" s="25" t="s">
        <v>73</v>
      </c>
      <c r="C66" s="33" t="s">
        <v>37</v>
      </c>
      <c r="D66" s="34">
        <v>112.5</v>
      </c>
      <c r="E66" s="28">
        <v>208</v>
      </c>
      <c r="F66" s="47">
        <v>239</v>
      </c>
      <c r="G66" s="35">
        <f t="shared" si="0"/>
        <v>31</v>
      </c>
      <c r="H66" s="30">
        <f t="shared" si="1"/>
        <v>1.1071428571428572</v>
      </c>
      <c r="I66" s="29">
        <f t="shared" si="2"/>
        <v>126.5</v>
      </c>
      <c r="J66" s="30">
        <f t="shared" si="3"/>
        <v>1.1096491228070176</v>
      </c>
      <c r="K66" s="36">
        <v>42790</v>
      </c>
    </row>
    <row r="67" spans="1:13" x14ac:dyDescent="0.2">
      <c r="A67" s="32">
        <v>41</v>
      </c>
      <c r="B67" s="25" t="s">
        <v>74</v>
      </c>
      <c r="C67" s="33" t="s">
        <v>22</v>
      </c>
      <c r="D67" s="34">
        <v>115.5</v>
      </c>
      <c r="E67" s="28">
        <v>193</v>
      </c>
      <c r="F67" s="29">
        <v>212</v>
      </c>
      <c r="G67" s="35">
        <f t="shared" si="0"/>
        <v>19</v>
      </c>
      <c r="H67" s="30">
        <f t="shared" si="1"/>
        <v>0.6785714285714286</v>
      </c>
      <c r="I67" s="29">
        <f t="shared" si="2"/>
        <v>96.5</v>
      </c>
      <c r="J67" s="30">
        <f t="shared" si="3"/>
        <v>0.84649122807017541</v>
      </c>
      <c r="K67" s="36">
        <v>42786</v>
      </c>
      <c r="M67" s="48"/>
    </row>
    <row r="68" spans="1:13" s="44" customFormat="1" x14ac:dyDescent="0.2">
      <c r="A68" s="37">
        <v>42</v>
      </c>
      <c r="B68" s="38" t="s">
        <v>75</v>
      </c>
      <c r="C68" s="39" t="s">
        <v>19</v>
      </c>
      <c r="D68" s="40">
        <v>130</v>
      </c>
      <c r="E68" s="41">
        <v>222</v>
      </c>
      <c r="F68" s="42"/>
      <c r="G68" s="42"/>
      <c r="H68" s="43"/>
      <c r="I68" s="42"/>
      <c r="J68" s="43"/>
      <c r="K68" s="98">
        <v>42792</v>
      </c>
    </row>
    <row r="69" spans="1:13" x14ac:dyDescent="0.2">
      <c r="A69" s="32">
        <v>43</v>
      </c>
      <c r="B69" s="25" t="s">
        <v>76</v>
      </c>
      <c r="C69" s="33" t="s">
        <v>19</v>
      </c>
      <c r="D69" s="34">
        <v>97.5</v>
      </c>
      <c r="E69" s="28">
        <v>182</v>
      </c>
      <c r="F69" s="29">
        <v>211</v>
      </c>
      <c r="G69" s="35">
        <f t="shared" si="0"/>
        <v>29</v>
      </c>
      <c r="H69" s="30">
        <f t="shared" si="1"/>
        <v>1.0357142857142858</v>
      </c>
      <c r="I69" s="29">
        <f t="shared" si="2"/>
        <v>113.5</v>
      </c>
      <c r="J69" s="30">
        <f t="shared" si="3"/>
        <v>0.99561403508771928</v>
      </c>
      <c r="K69" s="36">
        <v>42798</v>
      </c>
      <c r="L69" s="49"/>
    </row>
    <row r="70" spans="1:13" x14ac:dyDescent="0.2">
      <c r="A70" s="32"/>
      <c r="B70" s="25"/>
      <c r="C70" s="33"/>
      <c r="D70" s="47"/>
      <c r="E70" s="28"/>
      <c r="F70" s="29"/>
      <c r="G70" s="35"/>
      <c r="H70" s="30"/>
      <c r="I70" s="29"/>
      <c r="J70" s="30"/>
      <c r="K70" s="36"/>
      <c r="L70" s="49"/>
    </row>
    <row r="71" spans="1:13" x14ac:dyDescent="0.2">
      <c r="A71" s="24" t="s">
        <v>77</v>
      </c>
      <c r="B71" s="25"/>
      <c r="C71" s="33"/>
      <c r="D71" s="47"/>
      <c r="E71" s="28"/>
      <c r="F71" s="29"/>
      <c r="G71" s="35"/>
      <c r="H71" s="30"/>
      <c r="I71" s="29"/>
      <c r="J71" s="30"/>
      <c r="K71" s="36"/>
      <c r="L71" s="49"/>
    </row>
    <row r="72" spans="1:13" x14ac:dyDescent="0.2">
      <c r="A72" s="32">
        <v>44</v>
      </c>
      <c r="B72" s="25" t="s">
        <v>78</v>
      </c>
      <c r="C72" s="33" t="s">
        <v>19</v>
      </c>
      <c r="D72" s="28">
        <v>96</v>
      </c>
      <c r="E72" s="28">
        <v>167</v>
      </c>
      <c r="F72" s="29">
        <v>187</v>
      </c>
      <c r="G72" s="35">
        <f t="shared" ref="G72:G129" si="6">F72-E72</f>
        <v>20</v>
      </c>
      <c r="H72" s="30">
        <f t="shared" ref="H72:H129" si="7">G72/28</f>
        <v>0.7142857142857143</v>
      </c>
      <c r="I72" s="29">
        <f t="shared" ref="I72:I129" si="8">F72-D72</f>
        <v>91</v>
      </c>
      <c r="J72" s="30">
        <f t="shared" ref="J72:J129" si="9">I72/114</f>
        <v>0.79824561403508776</v>
      </c>
      <c r="K72" s="36">
        <v>42849</v>
      </c>
      <c r="L72" s="49"/>
    </row>
    <row r="73" spans="1:13" x14ac:dyDescent="0.2">
      <c r="A73" s="32">
        <v>45</v>
      </c>
      <c r="B73" s="25" t="s">
        <v>79</v>
      </c>
      <c r="C73" s="33" t="s">
        <v>19</v>
      </c>
      <c r="D73" s="28">
        <v>97</v>
      </c>
      <c r="E73" s="28">
        <v>186</v>
      </c>
      <c r="F73" s="29">
        <v>212</v>
      </c>
      <c r="G73" s="35">
        <f t="shared" si="6"/>
        <v>26</v>
      </c>
      <c r="H73" s="30">
        <f t="shared" si="7"/>
        <v>0.9285714285714286</v>
      </c>
      <c r="I73" s="29">
        <f t="shared" si="8"/>
        <v>115</v>
      </c>
      <c r="J73" s="30">
        <f t="shared" si="9"/>
        <v>1.0087719298245614</v>
      </c>
      <c r="K73" s="36">
        <v>42849</v>
      </c>
      <c r="L73" s="49"/>
    </row>
    <row r="74" spans="1:13" x14ac:dyDescent="0.2">
      <c r="A74" s="32">
        <v>46</v>
      </c>
      <c r="B74" s="25"/>
      <c r="C74" s="33" t="s">
        <v>37</v>
      </c>
      <c r="D74" s="28">
        <v>82.5</v>
      </c>
      <c r="E74" s="28">
        <v>157</v>
      </c>
      <c r="F74" s="29">
        <v>186</v>
      </c>
      <c r="G74" s="35">
        <f t="shared" si="6"/>
        <v>29</v>
      </c>
      <c r="H74" s="30">
        <f t="shared" si="7"/>
        <v>1.0357142857142858</v>
      </c>
      <c r="I74" s="29">
        <f t="shared" si="8"/>
        <v>103.5</v>
      </c>
      <c r="J74" s="30">
        <f t="shared" si="9"/>
        <v>0.90789473684210531</v>
      </c>
      <c r="K74" s="36">
        <v>42846</v>
      </c>
      <c r="L74" s="49"/>
    </row>
    <row r="75" spans="1:13" x14ac:dyDescent="0.2">
      <c r="A75" s="32"/>
      <c r="B75" s="25"/>
      <c r="C75" s="33"/>
      <c r="D75" s="28"/>
      <c r="E75" s="28"/>
      <c r="F75" s="29"/>
      <c r="G75" s="35"/>
      <c r="H75" s="30"/>
      <c r="I75" s="29"/>
      <c r="J75" s="30"/>
      <c r="K75" s="36"/>
      <c r="L75" s="49"/>
    </row>
    <row r="76" spans="1:13" x14ac:dyDescent="0.2">
      <c r="A76" s="24" t="s">
        <v>80</v>
      </c>
      <c r="B76" s="25"/>
      <c r="C76" s="33"/>
      <c r="D76" s="28"/>
      <c r="E76" s="28"/>
      <c r="F76" s="29"/>
      <c r="G76" s="35"/>
      <c r="H76" s="30"/>
      <c r="I76" s="29"/>
      <c r="J76" s="30"/>
      <c r="K76" s="36"/>
      <c r="L76" s="49"/>
    </row>
    <row r="77" spans="1:13" x14ac:dyDescent="0.2">
      <c r="A77" s="32">
        <v>47</v>
      </c>
      <c r="B77" s="25"/>
      <c r="C77" s="33" t="s">
        <v>53</v>
      </c>
      <c r="D77" s="28">
        <v>116.5</v>
      </c>
      <c r="E77" s="28">
        <v>204</v>
      </c>
      <c r="F77" s="29">
        <v>232</v>
      </c>
      <c r="G77" s="35">
        <f t="shared" si="6"/>
        <v>28</v>
      </c>
      <c r="H77" s="30">
        <f t="shared" si="7"/>
        <v>1</v>
      </c>
      <c r="I77" s="29">
        <f t="shared" si="8"/>
        <v>115.5</v>
      </c>
      <c r="J77" s="30">
        <f t="shared" si="9"/>
        <v>1.013157894736842</v>
      </c>
      <c r="K77" s="36">
        <v>42818</v>
      </c>
      <c r="L77" s="49"/>
    </row>
    <row r="78" spans="1:13" x14ac:dyDescent="0.2">
      <c r="A78" s="32">
        <v>48</v>
      </c>
      <c r="B78" s="25"/>
      <c r="C78" s="33" t="s">
        <v>17</v>
      </c>
      <c r="D78" s="28">
        <v>113</v>
      </c>
      <c r="E78" s="28">
        <v>185</v>
      </c>
      <c r="F78" s="29">
        <v>209</v>
      </c>
      <c r="G78" s="35">
        <f t="shared" si="6"/>
        <v>24</v>
      </c>
      <c r="H78" s="30">
        <f t="shared" si="7"/>
        <v>0.8571428571428571</v>
      </c>
      <c r="I78" s="29">
        <f t="shared" si="8"/>
        <v>96</v>
      </c>
      <c r="J78" s="30">
        <f t="shared" si="9"/>
        <v>0.84210526315789469</v>
      </c>
      <c r="K78" s="36">
        <v>42825</v>
      </c>
      <c r="L78" s="49"/>
    </row>
    <row r="79" spans="1:13" x14ac:dyDescent="0.2">
      <c r="A79" s="32"/>
      <c r="B79" s="25"/>
      <c r="C79" s="33"/>
      <c r="D79" s="28"/>
      <c r="E79" s="28"/>
      <c r="F79" s="29"/>
      <c r="G79" s="35"/>
      <c r="H79" s="30"/>
      <c r="I79" s="29"/>
      <c r="J79" s="30"/>
      <c r="K79" s="36"/>
      <c r="L79" s="49"/>
    </row>
    <row r="80" spans="1:13" x14ac:dyDescent="0.2">
      <c r="A80" s="24" t="s">
        <v>81</v>
      </c>
      <c r="B80" s="25"/>
      <c r="C80" s="33"/>
      <c r="D80" s="28"/>
      <c r="E80" s="28"/>
      <c r="F80" s="29"/>
      <c r="G80" s="35"/>
      <c r="H80" s="30"/>
      <c r="I80" s="29"/>
      <c r="J80" s="30"/>
      <c r="K80" s="36"/>
      <c r="L80" s="49"/>
    </row>
    <row r="81" spans="1:12" x14ac:dyDescent="0.2">
      <c r="A81" s="32">
        <v>49</v>
      </c>
      <c r="B81" s="25" t="s">
        <v>82</v>
      </c>
      <c r="C81" s="33" t="s">
        <v>50</v>
      </c>
      <c r="D81" s="28">
        <v>116.5</v>
      </c>
      <c r="E81" s="28">
        <v>188</v>
      </c>
      <c r="F81" s="29">
        <v>220</v>
      </c>
      <c r="G81" s="35">
        <f t="shared" si="6"/>
        <v>32</v>
      </c>
      <c r="H81" s="30">
        <f t="shared" si="7"/>
        <v>1.1428571428571428</v>
      </c>
      <c r="I81" s="29">
        <f t="shared" si="8"/>
        <v>103.5</v>
      </c>
      <c r="J81" s="30">
        <f t="shared" si="9"/>
        <v>0.90789473684210531</v>
      </c>
      <c r="K81" s="36">
        <v>42821</v>
      </c>
      <c r="L81" s="49"/>
    </row>
    <row r="82" spans="1:12" x14ac:dyDescent="0.2">
      <c r="A82" s="32">
        <v>50</v>
      </c>
      <c r="B82" s="25" t="s">
        <v>83</v>
      </c>
      <c r="C82" s="33" t="s">
        <v>50</v>
      </c>
      <c r="D82" s="28">
        <v>125</v>
      </c>
      <c r="E82" s="28">
        <v>210</v>
      </c>
      <c r="F82" s="29">
        <v>232</v>
      </c>
      <c r="G82" s="35">
        <f t="shared" si="6"/>
        <v>22</v>
      </c>
      <c r="H82" s="30">
        <f t="shared" si="7"/>
        <v>0.7857142857142857</v>
      </c>
      <c r="I82" s="29">
        <f t="shared" si="8"/>
        <v>107</v>
      </c>
      <c r="J82" s="30">
        <f t="shared" si="9"/>
        <v>0.93859649122807021</v>
      </c>
      <c r="K82" s="36">
        <v>42819</v>
      </c>
      <c r="L82" s="49"/>
    </row>
    <row r="83" spans="1:12" x14ac:dyDescent="0.2">
      <c r="A83" s="32">
        <v>51</v>
      </c>
      <c r="B83" s="25" t="s">
        <v>84</v>
      </c>
      <c r="C83" s="33" t="s">
        <v>17</v>
      </c>
      <c r="D83" s="28">
        <v>120.5</v>
      </c>
      <c r="E83" s="28">
        <v>194</v>
      </c>
      <c r="F83" s="29">
        <v>222</v>
      </c>
      <c r="G83" s="35">
        <f t="shared" si="6"/>
        <v>28</v>
      </c>
      <c r="H83" s="30">
        <f t="shared" si="7"/>
        <v>1</v>
      </c>
      <c r="I83" s="29">
        <f t="shared" si="8"/>
        <v>101.5</v>
      </c>
      <c r="J83" s="30">
        <f t="shared" si="9"/>
        <v>0.89035087719298245</v>
      </c>
      <c r="K83" s="36">
        <v>42827</v>
      </c>
      <c r="L83" s="49"/>
    </row>
    <row r="84" spans="1:12" x14ac:dyDescent="0.2">
      <c r="A84" s="32">
        <v>52</v>
      </c>
      <c r="B84" s="25" t="s">
        <v>85</v>
      </c>
      <c r="C84" s="33" t="s">
        <v>17</v>
      </c>
      <c r="D84" s="28">
        <v>111.5</v>
      </c>
      <c r="E84" s="28">
        <v>169</v>
      </c>
      <c r="F84" s="29">
        <v>185</v>
      </c>
      <c r="G84" s="35">
        <f t="shared" si="6"/>
        <v>16</v>
      </c>
      <c r="H84" s="30">
        <f t="shared" si="7"/>
        <v>0.5714285714285714</v>
      </c>
      <c r="I84" s="29">
        <f t="shared" si="8"/>
        <v>73.5</v>
      </c>
      <c r="J84" s="30">
        <f t="shared" si="9"/>
        <v>0.64473684210526316</v>
      </c>
      <c r="K84" s="36">
        <v>42820</v>
      </c>
      <c r="L84" s="49"/>
    </row>
    <row r="85" spans="1:12" x14ac:dyDescent="0.2">
      <c r="A85" s="32">
        <v>53</v>
      </c>
      <c r="B85" s="25" t="s">
        <v>86</v>
      </c>
      <c r="C85" s="33" t="s">
        <v>17</v>
      </c>
      <c r="D85" s="47">
        <v>111</v>
      </c>
      <c r="E85" s="28">
        <v>181</v>
      </c>
      <c r="F85" s="29">
        <v>206</v>
      </c>
      <c r="G85" s="35">
        <f t="shared" si="6"/>
        <v>25</v>
      </c>
      <c r="H85" s="30">
        <f t="shared" si="7"/>
        <v>0.8928571428571429</v>
      </c>
      <c r="I85" s="29">
        <f t="shared" si="8"/>
        <v>95</v>
      </c>
      <c r="J85" s="30">
        <f t="shared" si="9"/>
        <v>0.83333333333333337</v>
      </c>
      <c r="K85" s="36">
        <v>42830</v>
      </c>
      <c r="L85" s="49"/>
    </row>
    <row r="86" spans="1:12" x14ac:dyDescent="0.2">
      <c r="A86" s="32">
        <v>54</v>
      </c>
      <c r="B86" s="25" t="s">
        <v>87</v>
      </c>
      <c r="C86" s="33" t="s">
        <v>17</v>
      </c>
      <c r="D86" s="47">
        <v>131.5</v>
      </c>
      <c r="E86" s="28">
        <v>213</v>
      </c>
      <c r="F86" s="29">
        <v>241</v>
      </c>
      <c r="G86" s="35">
        <f t="shared" si="6"/>
        <v>28</v>
      </c>
      <c r="H86" s="30">
        <f t="shared" si="7"/>
        <v>1</v>
      </c>
      <c r="I86" s="29">
        <f t="shared" si="8"/>
        <v>109.5</v>
      </c>
      <c r="J86" s="30">
        <f t="shared" si="9"/>
        <v>0.96052631578947367</v>
      </c>
      <c r="K86" s="36">
        <v>42820</v>
      </c>
      <c r="L86" s="49"/>
    </row>
    <row r="87" spans="1:12" x14ac:dyDescent="0.2">
      <c r="A87" s="32">
        <v>55</v>
      </c>
      <c r="B87" s="25" t="s">
        <v>88</v>
      </c>
      <c r="C87" s="33" t="s">
        <v>17</v>
      </c>
      <c r="D87" s="47">
        <v>121</v>
      </c>
      <c r="E87" s="28">
        <v>203</v>
      </c>
      <c r="F87" s="29">
        <v>225</v>
      </c>
      <c r="G87" s="35">
        <f t="shared" si="6"/>
        <v>22</v>
      </c>
      <c r="H87" s="30">
        <f t="shared" si="7"/>
        <v>0.7857142857142857</v>
      </c>
      <c r="I87" s="29">
        <f t="shared" si="8"/>
        <v>104</v>
      </c>
      <c r="J87" s="30">
        <f t="shared" si="9"/>
        <v>0.91228070175438591</v>
      </c>
      <c r="K87" s="36">
        <v>42826</v>
      </c>
      <c r="L87" s="49"/>
    </row>
    <row r="88" spans="1:12" x14ac:dyDescent="0.2">
      <c r="A88" s="32">
        <v>56</v>
      </c>
      <c r="B88" s="25" t="s">
        <v>89</v>
      </c>
      <c r="C88" s="33" t="s">
        <v>50</v>
      </c>
      <c r="D88" s="47">
        <v>112</v>
      </c>
      <c r="E88" s="28">
        <v>186</v>
      </c>
      <c r="F88" s="29">
        <v>207</v>
      </c>
      <c r="G88" s="35">
        <f t="shared" si="6"/>
        <v>21</v>
      </c>
      <c r="H88" s="30">
        <f t="shared" si="7"/>
        <v>0.75</v>
      </c>
      <c r="I88" s="29">
        <f t="shared" si="8"/>
        <v>95</v>
      </c>
      <c r="J88" s="30">
        <f t="shared" si="9"/>
        <v>0.83333333333333337</v>
      </c>
      <c r="K88" s="36">
        <v>42810</v>
      </c>
      <c r="L88" s="49"/>
    </row>
    <row r="89" spans="1:12" x14ac:dyDescent="0.2">
      <c r="A89" s="32">
        <v>57</v>
      </c>
      <c r="B89" s="25" t="s">
        <v>90</v>
      </c>
      <c r="C89" s="33" t="s">
        <v>19</v>
      </c>
      <c r="D89" s="47">
        <v>98.5</v>
      </c>
      <c r="E89" s="28">
        <v>184</v>
      </c>
      <c r="F89" s="29">
        <v>211</v>
      </c>
      <c r="G89" s="35">
        <f t="shared" si="6"/>
        <v>27</v>
      </c>
      <c r="H89" s="30">
        <f t="shared" si="7"/>
        <v>0.9642857142857143</v>
      </c>
      <c r="I89" s="29">
        <f t="shared" si="8"/>
        <v>112.5</v>
      </c>
      <c r="J89" s="30">
        <f t="shared" si="9"/>
        <v>0.98684210526315785</v>
      </c>
      <c r="K89" s="36">
        <v>42820</v>
      </c>
      <c r="L89" s="49"/>
    </row>
    <row r="90" spans="1:12" x14ac:dyDescent="0.2">
      <c r="A90" s="32">
        <v>58</v>
      </c>
      <c r="B90" s="25" t="s">
        <v>91</v>
      </c>
      <c r="C90" s="33" t="s">
        <v>19</v>
      </c>
      <c r="D90" s="47">
        <v>129</v>
      </c>
      <c r="E90" s="28">
        <v>202</v>
      </c>
      <c r="F90" s="29">
        <v>229</v>
      </c>
      <c r="G90" s="35">
        <f t="shared" si="6"/>
        <v>27</v>
      </c>
      <c r="H90" s="30">
        <f t="shared" si="7"/>
        <v>0.9642857142857143</v>
      </c>
      <c r="I90" s="29">
        <f t="shared" si="8"/>
        <v>100</v>
      </c>
      <c r="J90" s="30">
        <f t="shared" si="9"/>
        <v>0.8771929824561403</v>
      </c>
      <c r="K90" s="36">
        <v>42826</v>
      </c>
      <c r="L90" s="49"/>
    </row>
    <row r="91" spans="1:12" x14ac:dyDescent="0.2">
      <c r="A91" s="32">
        <v>59</v>
      </c>
      <c r="B91" s="25" t="s">
        <v>92</v>
      </c>
      <c r="C91" s="33" t="s">
        <v>93</v>
      </c>
      <c r="D91" s="47">
        <v>117</v>
      </c>
      <c r="E91" s="28">
        <v>194</v>
      </c>
      <c r="F91" s="29">
        <v>233</v>
      </c>
      <c r="G91" s="35">
        <f t="shared" si="6"/>
        <v>39</v>
      </c>
      <c r="H91" s="30">
        <f t="shared" si="7"/>
        <v>1.3928571428571428</v>
      </c>
      <c r="I91" s="29">
        <f t="shared" si="8"/>
        <v>116</v>
      </c>
      <c r="J91" s="30">
        <f t="shared" si="9"/>
        <v>1.0175438596491229</v>
      </c>
      <c r="K91" s="36">
        <v>42822</v>
      </c>
      <c r="L91" s="49"/>
    </row>
    <row r="92" spans="1:12" x14ac:dyDescent="0.2">
      <c r="A92" s="24"/>
      <c r="B92" s="25"/>
      <c r="C92" s="33"/>
      <c r="D92" s="47"/>
      <c r="E92" s="28"/>
      <c r="F92" s="29"/>
      <c r="G92" s="35"/>
      <c r="H92" s="30"/>
      <c r="I92" s="29"/>
      <c r="J92" s="30"/>
      <c r="K92" s="36"/>
      <c r="L92" s="49"/>
    </row>
    <row r="93" spans="1:12" x14ac:dyDescent="0.2">
      <c r="A93" s="24" t="s">
        <v>94</v>
      </c>
      <c r="B93" s="25"/>
      <c r="C93" s="33"/>
      <c r="D93" s="47"/>
      <c r="E93" s="28"/>
      <c r="F93" s="29"/>
      <c r="G93" s="35"/>
      <c r="H93" s="30"/>
      <c r="I93" s="29"/>
      <c r="J93" s="30"/>
      <c r="K93" s="36"/>
      <c r="L93" s="49"/>
    </row>
    <row r="94" spans="1:12" x14ac:dyDescent="0.2">
      <c r="A94" s="32">
        <v>60</v>
      </c>
      <c r="B94" s="25" t="s">
        <v>95</v>
      </c>
      <c r="C94" s="33" t="s">
        <v>19</v>
      </c>
      <c r="D94" s="47">
        <v>117.5</v>
      </c>
      <c r="E94" s="28">
        <v>201</v>
      </c>
      <c r="F94" s="29">
        <v>227</v>
      </c>
      <c r="G94" s="35">
        <f t="shared" si="6"/>
        <v>26</v>
      </c>
      <c r="H94" s="30">
        <f t="shared" si="7"/>
        <v>0.9285714285714286</v>
      </c>
      <c r="I94" s="29">
        <f t="shared" si="8"/>
        <v>109.5</v>
      </c>
      <c r="J94" s="30">
        <f t="shared" si="9"/>
        <v>0.96052631578947367</v>
      </c>
      <c r="K94" s="36">
        <v>42860</v>
      </c>
      <c r="L94" s="49"/>
    </row>
    <row r="95" spans="1:12" x14ac:dyDescent="0.2">
      <c r="A95" s="32">
        <v>61</v>
      </c>
      <c r="B95" s="25" t="s">
        <v>96</v>
      </c>
      <c r="C95" s="33" t="s">
        <v>19</v>
      </c>
      <c r="D95" s="47">
        <v>123.5</v>
      </c>
      <c r="E95" s="28">
        <v>206</v>
      </c>
      <c r="F95" s="29">
        <v>233</v>
      </c>
      <c r="G95" s="35">
        <f t="shared" si="6"/>
        <v>27</v>
      </c>
      <c r="H95" s="30">
        <f t="shared" si="7"/>
        <v>0.9642857142857143</v>
      </c>
      <c r="I95" s="29">
        <f t="shared" si="8"/>
        <v>109.5</v>
      </c>
      <c r="J95" s="30">
        <f t="shared" si="9"/>
        <v>0.96052631578947367</v>
      </c>
      <c r="K95" s="36">
        <v>42860</v>
      </c>
      <c r="L95" s="49"/>
    </row>
    <row r="96" spans="1:12" x14ac:dyDescent="0.2">
      <c r="A96" s="32">
        <v>62</v>
      </c>
      <c r="B96" s="25" t="s">
        <v>97</v>
      </c>
      <c r="C96" s="33" t="s">
        <v>19</v>
      </c>
      <c r="D96" s="47">
        <v>151.5</v>
      </c>
      <c r="E96" s="28">
        <v>227</v>
      </c>
      <c r="F96" s="29">
        <v>251</v>
      </c>
      <c r="G96" s="35">
        <f t="shared" si="6"/>
        <v>24</v>
      </c>
      <c r="H96" s="30">
        <f t="shared" si="7"/>
        <v>0.8571428571428571</v>
      </c>
      <c r="I96" s="29">
        <f t="shared" si="8"/>
        <v>99.5</v>
      </c>
      <c r="J96" s="30">
        <f t="shared" si="9"/>
        <v>0.8728070175438597</v>
      </c>
      <c r="K96" s="36">
        <v>42848</v>
      </c>
      <c r="L96" s="49"/>
    </row>
    <row r="97" spans="1:12" x14ac:dyDescent="0.2">
      <c r="A97" s="24"/>
      <c r="B97" s="25"/>
      <c r="C97" s="33"/>
      <c r="D97" s="47"/>
      <c r="E97" s="28"/>
      <c r="F97" s="29"/>
      <c r="G97" s="35"/>
      <c r="H97" s="30"/>
      <c r="I97" s="29"/>
      <c r="J97" s="30"/>
      <c r="K97" s="36"/>
      <c r="L97" s="49"/>
    </row>
    <row r="98" spans="1:12" x14ac:dyDescent="0.2">
      <c r="A98" s="24" t="s">
        <v>98</v>
      </c>
      <c r="B98" s="25"/>
      <c r="C98" s="33"/>
      <c r="D98" s="28"/>
      <c r="E98" s="28"/>
      <c r="F98" s="29"/>
      <c r="G98" s="35"/>
      <c r="H98" s="30"/>
      <c r="I98" s="29"/>
      <c r="J98" s="30"/>
      <c r="K98" s="36"/>
      <c r="L98" s="49"/>
    </row>
    <row r="99" spans="1:12" x14ac:dyDescent="0.2">
      <c r="A99" s="32">
        <v>63</v>
      </c>
      <c r="B99" s="25" t="s">
        <v>99</v>
      </c>
      <c r="C99" s="33" t="s">
        <v>50</v>
      </c>
      <c r="D99" s="28">
        <v>141</v>
      </c>
      <c r="E99" s="28">
        <v>211</v>
      </c>
      <c r="F99" s="29">
        <v>234</v>
      </c>
      <c r="G99" s="35">
        <f t="shared" si="6"/>
        <v>23</v>
      </c>
      <c r="H99" s="30">
        <f t="shared" si="7"/>
        <v>0.8214285714285714</v>
      </c>
      <c r="I99" s="29">
        <f t="shared" si="8"/>
        <v>93</v>
      </c>
      <c r="J99" s="30">
        <f t="shared" si="9"/>
        <v>0.81578947368421051</v>
      </c>
      <c r="K99" s="36">
        <v>42796</v>
      </c>
      <c r="L99" s="49"/>
    </row>
    <row r="100" spans="1:12" x14ac:dyDescent="0.2">
      <c r="A100" s="32">
        <v>64</v>
      </c>
      <c r="B100" s="25" t="s">
        <v>100</v>
      </c>
      <c r="C100" s="33" t="s">
        <v>93</v>
      </c>
      <c r="D100" s="28">
        <v>171</v>
      </c>
      <c r="E100" s="28">
        <v>270</v>
      </c>
      <c r="F100" s="29">
        <v>300</v>
      </c>
      <c r="G100" s="35">
        <f t="shared" si="6"/>
        <v>30</v>
      </c>
      <c r="H100" s="30">
        <f t="shared" si="7"/>
        <v>1.0714285714285714</v>
      </c>
      <c r="I100" s="29">
        <f t="shared" si="8"/>
        <v>129</v>
      </c>
      <c r="J100" s="30">
        <f t="shared" si="9"/>
        <v>1.131578947368421</v>
      </c>
      <c r="K100" s="36">
        <v>42790</v>
      </c>
      <c r="L100" s="49"/>
    </row>
    <row r="101" spans="1:12" x14ac:dyDescent="0.2">
      <c r="A101" s="32">
        <v>65</v>
      </c>
      <c r="B101" s="25" t="s">
        <v>101</v>
      </c>
      <c r="C101" s="33" t="s">
        <v>93</v>
      </c>
      <c r="D101" s="47">
        <v>142.5</v>
      </c>
      <c r="E101" s="28">
        <v>219</v>
      </c>
      <c r="F101" s="29">
        <v>235</v>
      </c>
      <c r="G101" s="35">
        <f t="shared" si="6"/>
        <v>16</v>
      </c>
      <c r="H101" s="30">
        <f t="shared" si="7"/>
        <v>0.5714285714285714</v>
      </c>
      <c r="I101" s="29">
        <f t="shared" si="8"/>
        <v>92.5</v>
      </c>
      <c r="J101" s="30">
        <f t="shared" si="9"/>
        <v>0.81140350877192979</v>
      </c>
      <c r="K101" s="36">
        <v>42796</v>
      </c>
      <c r="L101" s="49"/>
    </row>
    <row r="102" spans="1:12" x14ac:dyDescent="0.2">
      <c r="A102" s="32">
        <v>66</v>
      </c>
      <c r="B102" s="25" t="s">
        <v>102</v>
      </c>
      <c r="C102" s="33" t="s">
        <v>93</v>
      </c>
      <c r="D102" s="47">
        <v>161</v>
      </c>
      <c r="E102" s="28">
        <v>262</v>
      </c>
      <c r="F102" s="29">
        <v>282</v>
      </c>
      <c r="G102" s="35">
        <f t="shared" si="6"/>
        <v>20</v>
      </c>
      <c r="H102" s="30">
        <f t="shared" si="7"/>
        <v>0.7142857142857143</v>
      </c>
      <c r="I102" s="29">
        <f t="shared" si="8"/>
        <v>121</v>
      </c>
      <c r="J102" s="30">
        <f t="shared" si="9"/>
        <v>1.0614035087719298</v>
      </c>
      <c r="K102" s="36">
        <v>42798</v>
      </c>
      <c r="L102" s="49"/>
    </row>
    <row r="103" spans="1:12" x14ac:dyDescent="0.2">
      <c r="A103" s="32"/>
      <c r="B103" s="25"/>
      <c r="C103" s="33"/>
      <c r="D103" s="47"/>
      <c r="E103" s="28"/>
      <c r="F103" s="29"/>
      <c r="G103" s="35"/>
      <c r="H103" s="30"/>
      <c r="I103" s="29"/>
      <c r="J103" s="30"/>
      <c r="K103" s="36"/>
      <c r="L103" s="49"/>
    </row>
    <row r="104" spans="1:12" x14ac:dyDescent="0.2">
      <c r="A104" s="24" t="s">
        <v>103</v>
      </c>
      <c r="B104" s="25"/>
      <c r="C104" s="33"/>
      <c r="D104" s="47"/>
      <c r="E104" s="28"/>
      <c r="F104" s="29"/>
      <c r="G104" s="35"/>
      <c r="H104" s="30"/>
      <c r="I104" s="29"/>
      <c r="J104" s="30"/>
      <c r="K104" s="36"/>
      <c r="L104" s="49"/>
    </row>
    <row r="105" spans="1:12" x14ac:dyDescent="0.2">
      <c r="A105" s="32">
        <v>67</v>
      </c>
      <c r="B105" s="25" t="s">
        <v>104</v>
      </c>
      <c r="C105" s="33" t="s">
        <v>53</v>
      </c>
      <c r="D105" s="47">
        <v>80.5</v>
      </c>
      <c r="E105" s="28">
        <v>163</v>
      </c>
      <c r="F105" s="29">
        <v>182</v>
      </c>
      <c r="G105" s="35">
        <f t="shared" si="6"/>
        <v>19</v>
      </c>
      <c r="H105" s="30">
        <f t="shared" si="7"/>
        <v>0.6785714285714286</v>
      </c>
      <c r="I105" s="29">
        <f t="shared" si="8"/>
        <v>101.5</v>
      </c>
      <c r="J105" s="30">
        <f t="shared" si="9"/>
        <v>0.89035087719298245</v>
      </c>
      <c r="K105" s="36">
        <v>42842</v>
      </c>
      <c r="L105" s="49"/>
    </row>
    <row r="106" spans="1:12" x14ac:dyDescent="0.2">
      <c r="A106" s="32">
        <v>68</v>
      </c>
      <c r="B106" s="25" t="s">
        <v>105</v>
      </c>
      <c r="C106" s="33" t="s">
        <v>55</v>
      </c>
      <c r="D106" s="47">
        <v>107</v>
      </c>
      <c r="E106" s="28">
        <v>188</v>
      </c>
      <c r="F106" s="29">
        <v>206</v>
      </c>
      <c r="G106" s="35">
        <f t="shared" si="6"/>
        <v>18</v>
      </c>
      <c r="H106" s="30">
        <f t="shared" si="7"/>
        <v>0.6428571428571429</v>
      </c>
      <c r="I106" s="29">
        <f t="shared" si="8"/>
        <v>99</v>
      </c>
      <c r="J106" s="30">
        <f t="shared" si="9"/>
        <v>0.86842105263157898</v>
      </c>
      <c r="K106" s="36">
        <v>42855</v>
      </c>
      <c r="L106" s="49"/>
    </row>
    <row r="107" spans="1:12" x14ac:dyDescent="0.2">
      <c r="A107" s="32">
        <v>69</v>
      </c>
      <c r="B107" s="25" t="s">
        <v>106</v>
      </c>
      <c r="C107" s="33" t="s">
        <v>17</v>
      </c>
      <c r="D107" s="47">
        <v>96.5</v>
      </c>
      <c r="E107" s="28">
        <v>174</v>
      </c>
      <c r="F107" s="29">
        <v>192</v>
      </c>
      <c r="G107" s="35">
        <f t="shared" si="6"/>
        <v>18</v>
      </c>
      <c r="H107" s="30">
        <f t="shared" si="7"/>
        <v>0.6428571428571429</v>
      </c>
      <c r="I107" s="29">
        <f t="shared" si="8"/>
        <v>95.5</v>
      </c>
      <c r="J107" s="30">
        <f t="shared" si="9"/>
        <v>0.83771929824561409</v>
      </c>
      <c r="K107" s="36">
        <v>42841</v>
      </c>
      <c r="L107" s="49"/>
    </row>
    <row r="108" spans="1:12" x14ac:dyDescent="0.2">
      <c r="A108" s="32">
        <v>70</v>
      </c>
      <c r="B108" s="25" t="s">
        <v>107</v>
      </c>
      <c r="C108" s="33" t="s">
        <v>17</v>
      </c>
      <c r="D108" s="47">
        <v>90.5</v>
      </c>
      <c r="E108" s="28">
        <v>167</v>
      </c>
      <c r="F108" s="29">
        <v>186</v>
      </c>
      <c r="G108" s="35">
        <f t="shared" si="6"/>
        <v>19</v>
      </c>
      <c r="H108" s="30">
        <f t="shared" si="7"/>
        <v>0.6785714285714286</v>
      </c>
      <c r="I108" s="29">
        <f t="shared" si="8"/>
        <v>95.5</v>
      </c>
      <c r="J108" s="30">
        <f t="shared" si="9"/>
        <v>0.83771929824561409</v>
      </c>
      <c r="K108" s="36">
        <v>42856</v>
      </c>
      <c r="L108" s="49"/>
    </row>
    <row r="109" spans="1:12" x14ac:dyDescent="0.2">
      <c r="A109" s="32">
        <v>71</v>
      </c>
      <c r="B109" s="25" t="s">
        <v>108</v>
      </c>
      <c r="C109" s="33" t="s">
        <v>17</v>
      </c>
      <c r="D109" s="47">
        <v>84.5</v>
      </c>
      <c r="E109" s="28">
        <v>166</v>
      </c>
      <c r="F109" s="29">
        <v>192</v>
      </c>
      <c r="G109" s="35">
        <f t="shared" si="6"/>
        <v>26</v>
      </c>
      <c r="H109" s="30">
        <f t="shared" si="7"/>
        <v>0.9285714285714286</v>
      </c>
      <c r="I109" s="29">
        <f t="shared" si="8"/>
        <v>107.5</v>
      </c>
      <c r="J109" s="30">
        <f t="shared" si="9"/>
        <v>0.94298245614035092</v>
      </c>
      <c r="K109" s="36">
        <v>42854</v>
      </c>
      <c r="L109" s="49"/>
    </row>
    <row r="110" spans="1:12" x14ac:dyDescent="0.2">
      <c r="A110" s="32">
        <v>72</v>
      </c>
      <c r="B110" s="25" t="s">
        <v>109</v>
      </c>
      <c r="C110" s="33" t="s">
        <v>17</v>
      </c>
      <c r="D110" s="47">
        <v>75.5</v>
      </c>
      <c r="E110" s="28">
        <v>152</v>
      </c>
      <c r="F110" s="29">
        <v>178</v>
      </c>
      <c r="G110" s="35">
        <f t="shared" si="6"/>
        <v>26</v>
      </c>
      <c r="H110" s="30">
        <f t="shared" si="7"/>
        <v>0.9285714285714286</v>
      </c>
      <c r="I110" s="29">
        <f t="shared" si="8"/>
        <v>102.5</v>
      </c>
      <c r="J110" s="30">
        <f t="shared" si="9"/>
        <v>0.89912280701754388</v>
      </c>
      <c r="K110" s="36">
        <v>42850</v>
      </c>
      <c r="L110" s="49"/>
    </row>
    <row r="111" spans="1:12" x14ac:dyDescent="0.2">
      <c r="A111" s="32">
        <v>73</v>
      </c>
      <c r="B111" s="25" t="s">
        <v>110</v>
      </c>
      <c r="C111" s="33" t="s">
        <v>17</v>
      </c>
      <c r="D111" s="47">
        <v>80.5</v>
      </c>
      <c r="E111" s="28">
        <v>152</v>
      </c>
      <c r="F111" s="29">
        <v>176</v>
      </c>
      <c r="G111" s="35">
        <f t="shared" si="6"/>
        <v>24</v>
      </c>
      <c r="H111" s="30">
        <f t="shared" si="7"/>
        <v>0.8571428571428571</v>
      </c>
      <c r="I111" s="29">
        <f t="shared" si="8"/>
        <v>95.5</v>
      </c>
      <c r="J111" s="30">
        <f t="shared" si="9"/>
        <v>0.83771929824561409</v>
      </c>
      <c r="K111" s="36">
        <v>42840</v>
      </c>
      <c r="L111" s="49"/>
    </row>
    <row r="112" spans="1:12" x14ac:dyDescent="0.2">
      <c r="A112" s="32">
        <v>74</v>
      </c>
      <c r="B112" s="32">
        <v>570</v>
      </c>
      <c r="C112" s="33" t="s">
        <v>17</v>
      </c>
      <c r="D112" s="47">
        <v>77</v>
      </c>
      <c r="E112" s="28">
        <v>143</v>
      </c>
      <c r="F112" s="29">
        <v>166</v>
      </c>
      <c r="G112" s="35">
        <f t="shared" si="6"/>
        <v>23</v>
      </c>
      <c r="H112" s="30">
        <f t="shared" si="7"/>
        <v>0.8214285714285714</v>
      </c>
      <c r="I112" s="29">
        <f t="shared" si="8"/>
        <v>89</v>
      </c>
      <c r="J112" s="30">
        <f t="shared" si="9"/>
        <v>0.7807017543859649</v>
      </c>
      <c r="K112" s="36">
        <v>42846</v>
      </c>
      <c r="L112" s="49"/>
    </row>
    <row r="113" spans="1:12" x14ac:dyDescent="0.2">
      <c r="A113" s="32">
        <v>75</v>
      </c>
      <c r="B113" s="32">
        <v>333</v>
      </c>
      <c r="C113" s="33" t="s">
        <v>17</v>
      </c>
      <c r="D113" s="47">
        <v>73</v>
      </c>
      <c r="E113" s="28">
        <v>139</v>
      </c>
      <c r="F113" s="29">
        <v>162</v>
      </c>
      <c r="G113" s="35">
        <f t="shared" si="6"/>
        <v>23</v>
      </c>
      <c r="H113" s="30">
        <f t="shared" si="7"/>
        <v>0.8214285714285714</v>
      </c>
      <c r="I113" s="29">
        <f t="shared" si="8"/>
        <v>89</v>
      </c>
      <c r="J113" s="30">
        <f t="shared" si="9"/>
        <v>0.7807017543859649</v>
      </c>
      <c r="K113" s="36">
        <v>42840</v>
      </c>
      <c r="L113" s="49"/>
    </row>
    <row r="114" spans="1:12" x14ac:dyDescent="0.2">
      <c r="A114" s="32"/>
      <c r="B114" s="25"/>
      <c r="C114" s="33"/>
      <c r="D114" s="47"/>
      <c r="E114" s="28"/>
      <c r="F114" s="29"/>
      <c r="G114" s="35"/>
      <c r="H114" s="30"/>
      <c r="I114" s="29"/>
      <c r="J114" s="30"/>
      <c r="K114" s="36"/>
      <c r="L114" s="49"/>
    </row>
    <row r="115" spans="1:12" x14ac:dyDescent="0.2">
      <c r="A115" s="24" t="s">
        <v>111</v>
      </c>
      <c r="B115" s="32"/>
      <c r="C115" s="33"/>
      <c r="D115" s="47"/>
      <c r="E115" s="28"/>
      <c r="F115" s="29"/>
      <c r="G115" s="35"/>
      <c r="H115" s="30"/>
      <c r="I115" s="29"/>
      <c r="J115" s="30"/>
      <c r="K115" s="36"/>
      <c r="L115" s="49"/>
    </row>
    <row r="116" spans="1:12" x14ac:dyDescent="0.2">
      <c r="A116" s="32">
        <v>76</v>
      </c>
      <c r="B116" s="32">
        <v>714</v>
      </c>
      <c r="C116" s="33" t="s">
        <v>17</v>
      </c>
      <c r="D116" s="47">
        <v>105.5</v>
      </c>
      <c r="E116" s="28">
        <v>179</v>
      </c>
      <c r="F116" s="29">
        <v>209</v>
      </c>
      <c r="G116" s="35">
        <f t="shared" si="6"/>
        <v>30</v>
      </c>
      <c r="H116" s="30">
        <f t="shared" si="7"/>
        <v>1.0714285714285714</v>
      </c>
      <c r="I116" s="29">
        <f t="shared" si="8"/>
        <v>103.5</v>
      </c>
      <c r="J116" s="30">
        <f t="shared" si="9"/>
        <v>0.90789473684210531</v>
      </c>
      <c r="K116" s="36">
        <v>42839</v>
      </c>
      <c r="L116" s="49"/>
    </row>
    <row r="117" spans="1:12" x14ac:dyDescent="0.2">
      <c r="A117" s="32">
        <v>77</v>
      </c>
      <c r="B117" s="32">
        <v>720</v>
      </c>
      <c r="C117" s="33" t="s">
        <v>17</v>
      </c>
      <c r="D117" s="47">
        <v>85</v>
      </c>
      <c r="E117" s="28">
        <v>148</v>
      </c>
      <c r="F117" s="29">
        <v>164</v>
      </c>
      <c r="G117" s="35">
        <f t="shared" si="6"/>
        <v>16</v>
      </c>
      <c r="H117" s="30">
        <f t="shared" si="7"/>
        <v>0.5714285714285714</v>
      </c>
      <c r="I117" s="29">
        <f t="shared" si="8"/>
        <v>79</v>
      </c>
      <c r="J117" s="30">
        <f t="shared" si="9"/>
        <v>0.69298245614035092</v>
      </c>
      <c r="K117" s="36">
        <v>42843</v>
      </c>
      <c r="L117" s="49"/>
    </row>
    <row r="118" spans="1:12" x14ac:dyDescent="0.2">
      <c r="A118" s="32">
        <v>78</v>
      </c>
      <c r="B118" s="32">
        <v>722</v>
      </c>
      <c r="C118" s="33" t="s">
        <v>55</v>
      </c>
      <c r="D118" s="47">
        <v>118</v>
      </c>
      <c r="E118" s="28">
        <v>195</v>
      </c>
      <c r="F118" s="29">
        <v>216</v>
      </c>
      <c r="G118" s="35">
        <f t="shared" si="6"/>
        <v>21</v>
      </c>
      <c r="H118" s="30">
        <f t="shared" si="7"/>
        <v>0.75</v>
      </c>
      <c r="I118" s="29">
        <f t="shared" si="8"/>
        <v>98</v>
      </c>
      <c r="J118" s="30">
        <f t="shared" si="9"/>
        <v>0.85964912280701755</v>
      </c>
      <c r="K118" s="36">
        <v>42845</v>
      </c>
      <c r="L118" s="49"/>
    </row>
    <row r="119" spans="1:12" x14ac:dyDescent="0.2">
      <c r="A119" s="32">
        <v>79</v>
      </c>
      <c r="B119" s="32">
        <v>745</v>
      </c>
      <c r="C119" s="33" t="s">
        <v>55</v>
      </c>
      <c r="D119" s="47">
        <v>105.5</v>
      </c>
      <c r="E119" s="28">
        <v>177</v>
      </c>
      <c r="F119" s="29">
        <v>209</v>
      </c>
      <c r="G119" s="35">
        <f t="shared" si="6"/>
        <v>32</v>
      </c>
      <c r="H119" s="30">
        <f t="shared" si="7"/>
        <v>1.1428571428571428</v>
      </c>
      <c r="I119" s="29">
        <f t="shared" si="8"/>
        <v>103.5</v>
      </c>
      <c r="J119" s="30">
        <f t="shared" si="9"/>
        <v>0.90789473684210531</v>
      </c>
      <c r="K119" s="36">
        <v>42864</v>
      </c>
      <c r="L119" s="49"/>
    </row>
    <row r="120" spans="1:12" x14ac:dyDescent="0.2">
      <c r="A120" s="32">
        <v>80</v>
      </c>
      <c r="B120" s="32">
        <v>746</v>
      </c>
      <c r="C120" s="33" t="s">
        <v>17</v>
      </c>
      <c r="D120" s="47">
        <v>85.5</v>
      </c>
      <c r="E120" s="28">
        <v>172</v>
      </c>
      <c r="F120" s="29">
        <v>198</v>
      </c>
      <c r="G120" s="35">
        <f t="shared" si="6"/>
        <v>26</v>
      </c>
      <c r="H120" s="30">
        <f t="shared" si="7"/>
        <v>0.9285714285714286</v>
      </c>
      <c r="I120" s="29">
        <f t="shared" si="8"/>
        <v>112.5</v>
      </c>
      <c r="J120" s="30">
        <f t="shared" si="9"/>
        <v>0.98684210526315785</v>
      </c>
      <c r="K120" s="36">
        <v>42867</v>
      </c>
      <c r="L120" s="49"/>
    </row>
    <row r="121" spans="1:12" x14ac:dyDescent="0.2">
      <c r="A121" s="24"/>
      <c r="B121" s="32"/>
      <c r="C121" s="33"/>
      <c r="D121" s="47"/>
      <c r="E121" s="28"/>
      <c r="F121" s="29"/>
      <c r="G121" s="35"/>
      <c r="H121" s="30"/>
      <c r="I121" s="29"/>
      <c r="J121" s="30"/>
      <c r="K121" s="36"/>
      <c r="L121" s="49"/>
    </row>
    <row r="122" spans="1:12" x14ac:dyDescent="0.2">
      <c r="A122" s="24" t="s">
        <v>112</v>
      </c>
      <c r="B122" s="32"/>
      <c r="C122" s="33"/>
      <c r="D122" s="47"/>
      <c r="E122" s="28"/>
      <c r="F122" s="29"/>
      <c r="G122" s="35"/>
      <c r="H122" s="30"/>
      <c r="I122" s="29"/>
      <c r="J122" s="30"/>
      <c r="K122" s="36"/>
      <c r="L122" s="49"/>
    </row>
    <row r="123" spans="1:12" x14ac:dyDescent="0.2">
      <c r="A123" s="32">
        <v>81</v>
      </c>
      <c r="B123" s="32">
        <v>702</v>
      </c>
      <c r="C123" s="33" t="s">
        <v>55</v>
      </c>
      <c r="D123" s="47">
        <v>93</v>
      </c>
      <c r="E123" s="28">
        <v>158</v>
      </c>
      <c r="F123" s="29">
        <v>186</v>
      </c>
      <c r="G123" s="35">
        <f t="shared" si="6"/>
        <v>28</v>
      </c>
      <c r="H123" s="30">
        <f t="shared" si="7"/>
        <v>1</v>
      </c>
      <c r="I123" s="29">
        <f t="shared" si="8"/>
        <v>93</v>
      </c>
      <c r="J123" s="30">
        <f t="shared" si="9"/>
        <v>0.81578947368421051</v>
      </c>
      <c r="K123" s="36">
        <v>42844</v>
      </c>
      <c r="L123" s="49"/>
    </row>
    <row r="124" spans="1:12" x14ac:dyDescent="0.2">
      <c r="A124" s="32">
        <v>82</v>
      </c>
      <c r="B124" s="32">
        <v>703</v>
      </c>
      <c r="C124" s="33" t="s">
        <v>17</v>
      </c>
      <c r="D124" s="47">
        <v>105.5</v>
      </c>
      <c r="E124" s="28">
        <v>188</v>
      </c>
      <c r="F124" s="29">
        <v>213</v>
      </c>
      <c r="G124" s="35">
        <f t="shared" si="6"/>
        <v>25</v>
      </c>
      <c r="H124" s="30">
        <f t="shared" si="7"/>
        <v>0.8928571428571429</v>
      </c>
      <c r="I124" s="29">
        <f t="shared" si="8"/>
        <v>107.5</v>
      </c>
      <c r="J124" s="30">
        <f t="shared" si="9"/>
        <v>0.94298245614035092</v>
      </c>
      <c r="K124" s="36">
        <v>42846</v>
      </c>
      <c r="L124" s="49"/>
    </row>
    <row r="125" spans="1:12" x14ac:dyDescent="0.2">
      <c r="A125" s="32">
        <v>83</v>
      </c>
      <c r="B125" s="32">
        <v>705</v>
      </c>
      <c r="C125" s="33" t="s">
        <v>55</v>
      </c>
      <c r="D125" s="47">
        <v>121</v>
      </c>
      <c r="E125" s="28">
        <v>197</v>
      </c>
      <c r="F125" s="29">
        <v>207</v>
      </c>
      <c r="G125" s="35">
        <f t="shared" si="6"/>
        <v>10</v>
      </c>
      <c r="H125" s="30">
        <f t="shared" si="7"/>
        <v>0.35714285714285715</v>
      </c>
      <c r="I125" s="29">
        <f t="shared" si="8"/>
        <v>86</v>
      </c>
      <c r="J125" s="30">
        <f t="shared" si="9"/>
        <v>0.75438596491228072</v>
      </c>
      <c r="K125" s="36">
        <v>42848</v>
      </c>
      <c r="L125" s="49"/>
    </row>
    <row r="126" spans="1:12" x14ac:dyDescent="0.2">
      <c r="A126" s="32">
        <v>84</v>
      </c>
      <c r="B126" s="32">
        <v>707</v>
      </c>
      <c r="C126" s="33" t="s">
        <v>17</v>
      </c>
      <c r="D126" s="47">
        <v>80.5</v>
      </c>
      <c r="E126" s="28">
        <v>147</v>
      </c>
      <c r="F126" s="29">
        <v>170</v>
      </c>
      <c r="G126" s="35">
        <f t="shared" si="6"/>
        <v>23</v>
      </c>
      <c r="H126" s="30">
        <f t="shared" si="7"/>
        <v>0.8214285714285714</v>
      </c>
      <c r="I126" s="29">
        <f t="shared" si="8"/>
        <v>89.5</v>
      </c>
      <c r="J126" s="30">
        <f t="shared" si="9"/>
        <v>0.78508771929824561</v>
      </c>
      <c r="K126" s="36">
        <v>42852</v>
      </c>
      <c r="L126" s="49"/>
    </row>
    <row r="127" spans="1:12" x14ac:dyDescent="0.2">
      <c r="A127" s="32">
        <v>85</v>
      </c>
      <c r="B127" s="32">
        <v>710</v>
      </c>
      <c r="C127" s="33" t="s">
        <v>17</v>
      </c>
      <c r="D127" s="47">
        <v>92.5</v>
      </c>
      <c r="E127" s="28">
        <v>159</v>
      </c>
      <c r="F127" s="29">
        <v>184</v>
      </c>
      <c r="G127" s="35">
        <f t="shared" si="6"/>
        <v>25</v>
      </c>
      <c r="H127" s="30">
        <f t="shared" si="7"/>
        <v>0.8928571428571429</v>
      </c>
      <c r="I127" s="29">
        <f t="shared" si="8"/>
        <v>91.5</v>
      </c>
      <c r="J127" s="30">
        <f t="shared" si="9"/>
        <v>0.80263157894736847</v>
      </c>
      <c r="K127" s="36">
        <v>42852</v>
      </c>
      <c r="L127" s="49"/>
    </row>
    <row r="128" spans="1:12" x14ac:dyDescent="0.2">
      <c r="A128" s="32">
        <v>86</v>
      </c>
      <c r="B128" s="32">
        <v>712</v>
      </c>
      <c r="C128" s="33" t="s">
        <v>55</v>
      </c>
      <c r="D128" s="47">
        <v>81</v>
      </c>
      <c r="E128" s="28">
        <v>157</v>
      </c>
      <c r="F128" s="29">
        <v>178</v>
      </c>
      <c r="G128" s="35">
        <f t="shared" si="6"/>
        <v>21</v>
      </c>
      <c r="H128" s="30">
        <f t="shared" si="7"/>
        <v>0.75</v>
      </c>
      <c r="I128" s="29">
        <f t="shared" si="8"/>
        <v>97</v>
      </c>
      <c r="J128" s="30">
        <f t="shared" si="9"/>
        <v>0.85087719298245612</v>
      </c>
      <c r="K128" s="36">
        <v>42853</v>
      </c>
      <c r="L128" s="49"/>
    </row>
    <row r="129" spans="1:12" ht="13.5" thickBot="1" x14ac:dyDescent="0.25">
      <c r="A129" s="50">
        <v>87</v>
      </c>
      <c r="B129" s="50">
        <v>717</v>
      </c>
      <c r="C129" s="51" t="s">
        <v>55</v>
      </c>
      <c r="D129" s="52">
        <v>116</v>
      </c>
      <c r="E129" s="53">
        <v>182</v>
      </c>
      <c r="F129" s="54">
        <v>207</v>
      </c>
      <c r="G129" s="55">
        <f t="shared" si="6"/>
        <v>25</v>
      </c>
      <c r="H129" s="56">
        <f t="shared" si="7"/>
        <v>0.8928571428571429</v>
      </c>
      <c r="I129" s="54">
        <f t="shared" si="8"/>
        <v>91</v>
      </c>
      <c r="J129" s="56">
        <f t="shared" si="9"/>
        <v>0.79824561403508776</v>
      </c>
      <c r="K129" s="57">
        <v>42850</v>
      </c>
      <c r="L129" s="49"/>
    </row>
    <row r="130" spans="1:12" x14ac:dyDescent="0.2">
      <c r="A130" s="58" t="s">
        <v>113</v>
      </c>
      <c r="B130" s="59"/>
      <c r="C130" s="60"/>
      <c r="D130" s="61">
        <f>AVERAGE(D5:D129)</f>
        <v>117.25862068965517</v>
      </c>
      <c r="E130" s="61">
        <f t="shared" ref="E130:K130" si="10">AVERAGE(E5:E129)</f>
        <v>193.49425287356323</v>
      </c>
      <c r="F130" s="61">
        <f t="shared" si="10"/>
        <v>216.71764705882353</v>
      </c>
      <c r="G130" s="61">
        <f t="shared" si="10"/>
        <v>24</v>
      </c>
      <c r="H130" s="62">
        <f t="shared" si="10"/>
        <v>0.8571428571428571</v>
      </c>
      <c r="I130" s="61">
        <f t="shared" si="10"/>
        <v>99.929411764705875</v>
      </c>
      <c r="J130" s="62">
        <f t="shared" si="10"/>
        <v>0.87657378740970093</v>
      </c>
      <c r="K130" s="63">
        <f t="shared" si="10"/>
        <v>42819.951807228914</v>
      </c>
      <c r="L130" s="49"/>
    </row>
    <row r="131" spans="1:12" x14ac:dyDescent="0.2">
      <c r="A131" s="24"/>
      <c r="B131" s="64"/>
      <c r="C131" s="65"/>
      <c r="D131" s="66"/>
      <c r="E131" s="66"/>
      <c r="F131" s="67"/>
      <c r="G131" s="67"/>
      <c r="H131" s="68"/>
      <c r="I131" s="67"/>
      <c r="J131" s="68"/>
      <c r="K131" s="69"/>
      <c r="L131" s="49"/>
    </row>
    <row r="132" spans="1:12" x14ac:dyDescent="0.2">
      <c r="A132" s="70" t="s">
        <v>114</v>
      </c>
      <c r="B132" s="71"/>
      <c r="C132" s="71"/>
      <c r="D132" s="29"/>
      <c r="E132" s="29"/>
      <c r="F132" s="29"/>
      <c r="G132" s="35"/>
      <c r="H132" s="30"/>
      <c r="I132" s="29"/>
      <c r="J132" s="30"/>
      <c r="K132" s="72"/>
    </row>
    <row r="133" spans="1:12" x14ac:dyDescent="0.2">
      <c r="A133" s="73" t="s">
        <v>115</v>
      </c>
      <c r="B133" s="71"/>
      <c r="C133" s="71"/>
      <c r="D133" s="29">
        <v>103.3</v>
      </c>
      <c r="E133" s="29">
        <v>150</v>
      </c>
      <c r="F133" s="29">
        <v>175</v>
      </c>
      <c r="G133" s="35">
        <v>25</v>
      </c>
      <c r="H133" s="30">
        <v>0.89</v>
      </c>
      <c r="I133" s="29">
        <v>71.7</v>
      </c>
      <c r="J133" s="30">
        <v>0.63</v>
      </c>
      <c r="K133" s="72">
        <v>42456</v>
      </c>
    </row>
    <row r="134" spans="1:12" x14ac:dyDescent="0.2">
      <c r="A134" s="73" t="s">
        <v>116</v>
      </c>
      <c r="B134" s="71"/>
      <c r="C134" s="71"/>
      <c r="D134" s="29">
        <v>126.9</v>
      </c>
      <c r="E134" s="29">
        <v>183.9</v>
      </c>
      <c r="F134" s="29">
        <v>198.6</v>
      </c>
      <c r="G134" s="35">
        <v>14.7</v>
      </c>
      <c r="H134" s="30">
        <v>0.51</v>
      </c>
      <c r="I134" s="29">
        <v>71.7</v>
      </c>
      <c r="J134" s="30">
        <v>0.63</v>
      </c>
      <c r="K134" s="72">
        <v>42080</v>
      </c>
    </row>
    <row r="135" spans="1:12" x14ac:dyDescent="0.2">
      <c r="A135" s="73" t="s">
        <v>117</v>
      </c>
      <c r="B135" s="71"/>
      <c r="C135" s="71"/>
      <c r="D135" s="29">
        <v>100.1</v>
      </c>
      <c r="E135" s="29">
        <v>181.8</v>
      </c>
      <c r="F135" s="29">
        <v>209.8</v>
      </c>
      <c r="G135" s="29">
        <v>26.9</v>
      </c>
      <c r="H135" s="30">
        <v>0.96</v>
      </c>
      <c r="I135" s="29">
        <v>108.6</v>
      </c>
      <c r="J135" s="30">
        <v>0.96</v>
      </c>
      <c r="K135" s="72">
        <v>41343</v>
      </c>
    </row>
    <row r="136" spans="1:12" x14ac:dyDescent="0.2">
      <c r="A136" s="73" t="s">
        <v>118</v>
      </c>
      <c r="B136" s="71"/>
      <c r="C136" s="71"/>
      <c r="D136" s="29">
        <v>106.5</v>
      </c>
      <c r="E136" s="29">
        <v>183.3</v>
      </c>
      <c r="F136" s="29">
        <v>206.3</v>
      </c>
      <c r="G136" s="29">
        <v>22.9</v>
      </c>
      <c r="H136" s="30">
        <v>0.79</v>
      </c>
      <c r="I136" s="29">
        <v>99.8</v>
      </c>
      <c r="J136" s="30">
        <v>0.88</v>
      </c>
      <c r="K136" s="72">
        <v>40982</v>
      </c>
    </row>
    <row r="137" spans="1:12" x14ac:dyDescent="0.2">
      <c r="A137" s="73" t="s">
        <v>119</v>
      </c>
      <c r="B137" s="71"/>
      <c r="C137" s="71"/>
      <c r="D137" s="29">
        <v>127</v>
      </c>
      <c r="E137" s="29">
        <v>188</v>
      </c>
      <c r="F137" s="29">
        <v>214</v>
      </c>
      <c r="G137" s="29">
        <v>25</v>
      </c>
      <c r="H137" s="30">
        <v>0.9</v>
      </c>
      <c r="I137" s="29">
        <v>87</v>
      </c>
      <c r="J137" s="30">
        <v>0.81</v>
      </c>
      <c r="K137" s="72">
        <v>40614</v>
      </c>
    </row>
    <row r="138" spans="1:12" x14ac:dyDescent="0.2">
      <c r="A138" s="74" t="s">
        <v>120</v>
      </c>
      <c r="B138" s="74"/>
      <c r="C138" s="74"/>
      <c r="D138" s="47">
        <v>121</v>
      </c>
      <c r="E138" s="47">
        <v>193</v>
      </c>
      <c r="F138" s="47">
        <v>217</v>
      </c>
      <c r="G138" s="47">
        <v>24</v>
      </c>
      <c r="H138" s="75">
        <v>0.82</v>
      </c>
      <c r="I138" s="47">
        <v>96</v>
      </c>
      <c r="J138" s="75">
        <v>0.86</v>
      </c>
      <c r="K138" s="76">
        <v>40246</v>
      </c>
    </row>
    <row r="139" spans="1:12" x14ac:dyDescent="0.2">
      <c r="A139" s="74" t="s">
        <v>121</v>
      </c>
      <c r="B139" s="74"/>
      <c r="C139" s="74"/>
      <c r="D139" s="47">
        <v>107</v>
      </c>
      <c r="E139" s="47">
        <v>184</v>
      </c>
      <c r="F139" s="47">
        <v>206</v>
      </c>
      <c r="G139" s="47">
        <v>26</v>
      </c>
      <c r="H139" s="75">
        <v>0.8</v>
      </c>
      <c r="I139" s="47">
        <v>100</v>
      </c>
      <c r="J139" s="75">
        <v>0.89</v>
      </c>
      <c r="K139" s="76">
        <v>39884</v>
      </c>
    </row>
    <row r="140" spans="1:12" x14ac:dyDescent="0.2">
      <c r="A140" s="74" t="s">
        <v>122</v>
      </c>
      <c r="B140" s="74"/>
      <c r="C140" s="74"/>
      <c r="D140" s="47">
        <v>113</v>
      </c>
      <c r="E140" s="47">
        <v>191</v>
      </c>
      <c r="F140" s="47">
        <v>227</v>
      </c>
      <c r="G140" s="47">
        <v>36</v>
      </c>
      <c r="H140" s="75">
        <v>1.3</v>
      </c>
      <c r="I140" s="47">
        <v>114</v>
      </c>
      <c r="J140" s="75">
        <v>1</v>
      </c>
      <c r="K140" s="76">
        <v>39519</v>
      </c>
    </row>
    <row r="141" spans="1:12" x14ac:dyDescent="0.2">
      <c r="A141" s="74" t="s">
        <v>123</v>
      </c>
      <c r="B141" s="74"/>
      <c r="C141" s="74"/>
      <c r="D141" s="47">
        <v>145</v>
      </c>
      <c r="E141" s="47">
        <v>237</v>
      </c>
      <c r="F141" s="47">
        <v>278</v>
      </c>
      <c r="G141" s="47">
        <v>40</v>
      </c>
      <c r="H141" s="75">
        <v>1.44</v>
      </c>
      <c r="I141" s="47">
        <v>133</v>
      </c>
      <c r="J141" s="75">
        <v>1.18</v>
      </c>
      <c r="K141" s="76">
        <v>39151.708333333299</v>
      </c>
    </row>
    <row r="142" spans="1:12" x14ac:dyDescent="0.2">
      <c r="A142" s="74" t="s">
        <v>124</v>
      </c>
      <c r="B142" s="74"/>
      <c r="C142" s="74"/>
      <c r="D142" s="47">
        <v>137</v>
      </c>
      <c r="E142" s="47">
        <v>221</v>
      </c>
      <c r="F142" s="47">
        <v>243</v>
      </c>
      <c r="G142" s="47">
        <v>22</v>
      </c>
      <c r="H142" s="75">
        <v>0.8</v>
      </c>
      <c r="I142" s="47">
        <v>106</v>
      </c>
      <c r="J142" s="75">
        <v>0.95</v>
      </c>
      <c r="K142" s="76">
        <v>38777</v>
      </c>
    </row>
    <row r="143" spans="1:12" x14ac:dyDescent="0.2">
      <c r="A143" s="74" t="s">
        <v>125</v>
      </c>
      <c r="B143" s="74"/>
      <c r="C143" s="74"/>
      <c r="D143" s="47">
        <v>130</v>
      </c>
      <c r="E143" s="47">
        <v>214</v>
      </c>
      <c r="F143" s="47">
        <v>243</v>
      </c>
      <c r="G143" s="47">
        <v>28</v>
      </c>
      <c r="H143" s="75">
        <v>1</v>
      </c>
      <c r="I143" s="47">
        <v>112</v>
      </c>
      <c r="J143" s="75">
        <v>1</v>
      </c>
      <c r="K143" s="76">
        <v>38417.329171754202</v>
      </c>
    </row>
    <row r="144" spans="1:12" x14ac:dyDescent="0.2">
      <c r="A144" s="74" t="s">
        <v>126</v>
      </c>
      <c r="B144" s="74"/>
      <c r="C144" s="74"/>
      <c r="D144" s="47">
        <v>129</v>
      </c>
      <c r="E144" s="47">
        <v>206</v>
      </c>
      <c r="F144" s="47">
        <v>229</v>
      </c>
      <c r="G144" s="28">
        <v>23</v>
      </c>
      <c r="H144" s="77">
        <v>0.84</v>
      </c>
      <c r="I144" s="28">
        <v>100</v>
      </c>
      <c r="J144" s="77">
        <v>0.89</v>
      </c>
      <c r="K144" s="76">
        <v>38059</v>
      </c>
    </row>
    <row r="145" spans="1:12" x14ac:dyDescent="0.2">
      <c r="A145" s="32" t="s">
        <v>127</v>
      </c>
      <c r="B145" s="32"/>
      <c r="C145" s="78"/>
      <c r="D145" s="79">
        <v>128</v>
      </c>
      <c r="E145" s="79">
        <v>197</v>
      </c>
      <c r="F145" s="79">
        <v>224</v>
      </c>
      <c r="G145" s="79">
        <v>27</v>
      </c>
      <c r="H145" s="80">
        <v>1</v>
      </c>
      <c r="I145" s="79">
        <v>95</v>
      </c>
      <c r="J145" s="80">
        <v>0.9</v>
      </c>
      <c r="K145" s="81">
        <v>37691</v>
      </c>
    </row>
    <row r="146" spans="1:12" x14ac:dyDescent="0.2">
      <c r="A146" s="32" t="s">
        <v>128</v>
      </c>
      <c r="B146" s="32"/>
      <c r="C146" s="78"/>
      <c r="D146" s="79">
        <v>133</v>
      </c>
      <c r="E146" s="79">
        <v>174</v>
      </c>
      <c r="F146" s="79">
        <v>231</v>
      </c>
      <c r="G146" s="79">
        <v>16</v>
      </c>
      <c r="H146" s="80">
        <v>0.55000000000000004</v>
      </c>
      <c r="I146" s="79">
        <v>42</v>
      </c>
      <c r="J146" s="80">
        <v>0.75</v>
      </c>
      <c r="K146" s="81">
        <v>37320</v>
      </c>
    </row>
    <row r="147" spans="1:12" x14ac:dyDescent="0.2">
      <c r="A147" s="32" t="s">
        <v>129</v>
      </c>
      <c r="B147" s="32"/>
      <c r="C147" s="78"/>
      <c r="D147" s="79">
        <v>129</v>
      </c>
      <c r="E147" s="79">
        <v>191</v>
      </c>
      <c r="F147" s="79">
        <v>245</v>
      </c>
      <c r="G147" s="79">
        <v>37</v>
      </c>
      <c r="H147" s="80">
        <v>1.33</v>
      </c>
      <c r="I147" s="79">
        <v>61</v>
      </c>
      <c r="J147" s="80">
        <v>1.0900000000000001</v>
      </c>
      <c r="K147" s="81">
        <v>36955</v>
      </c>
    </row>
    <row r="148" spans="1:12" x14ac:dyDescent="0.2">
      <c r="A148" s="32" t="s">
        <v>130</v>
      </c>
      <c r="B148" s="32"/>
      <c r="C148" s="78"/>
      <c r="D148" s="79">
        <v>131</v>
      </c>
      <c r="E148" s="79">
        <v>180</v>
      </c>
      <c r="F148" s="79">
        <v>231</v>
      </c>
      <c r="G148" s="79">
        <v>23</v>
      </c>
      <c r="H148" s="80">
        <v>0.8</v>
      </c>
      <c r="I148" s="79">
        <v>48</v>
      </c>
      <c r="J148" s="80">
        <v>0.86</v>
      </c>
      <c r="K148" s="81">
        <v>36588</v>
      </c>
    </row>
    <row r="149" spans="1:12" x14ac:dyDescent="0.2">
      <c r="A149" s="32" t="s">
        <v>131</v>
      </c>
      <c r="B149" s="32"/>
      <c r="C149" s="78"/>
      <c r="D149" s="79">
        <v>108</v>
      </c>
      <c r="E149" s="79">
        <v>164</v>
      </c>
      <c r="F149" s="79">
        <v>233</v>
      </c>
      <c r="G149" s="79">
        <v>29</v>
      </c>
      <c r="H149" s="80">
        <v>1.05</v>
      </c>
      <c r="I149" s="79">
        <v>56</v>
      </c>
      <c r="J149" s="80">
        <v>0.99</v>
      </c>
      <c r="K149" s="81">
        <v>35866</v>
      </c>
    </row>
    <row r="150" spans="1:12" x14ac:dyDescent="0.2">
      <c r="A150" s="32" t="s">
        <v>132</v>
      </c>
      <c r="B150" s="32"/>
      <c r="C150" s="78"/>
      <c r="D150" s="79">
        <v>123</v>
      </c>
      <c r="E150" s="79">
        <v>169</v>
      </c>
      <c r="F150" s="79">
        <v>212</v>
      </c>
      <c r="G150" s="79">
        <v>43</v>
      </c>
      <c r="H150" s="80">
        <v>0.91</v>
      </c>
      <c r="I150" s="82">
        <v>88.9</v>
      </c>
      <c r="J150" s="83">
        <v>0.79</v>
      </c>
      <c r="K150" s="81">
        <v>35492</v>
      </c>
    </row>
    <row r="151" spans="1:12" x14ac:dyDescent="0.2">
      <c r="A151" s="32" t="s">
        <v>133</v>
      </c>
      <c r="B151" s="32"/>
      <c r="C151" s="78"/>
      <c r="D151" s="84">
        <v>114</v>
      </c>
      <c r="E151" s="84">
        <v>188</v>
      </c>
      <c r="F151" s="84">
        <v>214</v>
      </c>
      <c r="G151" s="84">
        <v>23</v>
      </c>
      <c r="H151" s="85">
        <v>0.8</v>
      </c>
      <c r="I151" s="84">
        <v>1</v>
      </c>
      <c r="J151" s="85">
        <v>0.89</v>
      </c>
      <c r="K151" s="86">
        <v>35123</v>
      </c>
    </row>
    <row r="152" spans="1:12" x14ac:dyDescent="0.2">
      <c r="A152" s="32" t="s">
        <v>134</v>
      </c>
      <c r="B152" s="32"/>
      <c r="C152" s="78"/>
      <c r="D152" s="84">
        <v>129</v>
      </c>
      <c r="E152" s="84">
        <v>208</v>
      </c>
      <c r="F152" s="84">
        <v>232</v>
      </c>
      <c r="G152" s="84">
        <v>23</v>
      </c>
      <c r="H152" s="85">
        <v>0.9</v>
      </c>
      <c r="I152" s="84">
        <v>103</v>
      </c>
      <c r="J152" s="85">
        <v>0.92</v>
      </c>
      <c r="K152" s="86">
        <v>34757</v>
      </c>
    </row>
    <row r="153" spans="1:12" x14ac:dyDescent="0.2">
      <c r="A153" s="87"/>
      <c r="B153" s="71"/>
      <c r="C153" s="88"/>
      <c r="D153" s="79"/>
      <c r="E153" s="79"/>
      <c r="F153" s="79"/>
      <c r="G153" s="79"/>
      <c r="H153" s="80"/>
      <c r="I153" s="79"/>
      <c r="J153" s="80"/>
      <c r="K153" s="81"/>
    </row>
    <row r="154" spans="1:12" x14ac:dyDescent="0.2">
      <c r="A154" s="87"/>
      <c r="B154" s="71"/>
      <c r="C154" s="88"/>
      <c r="D154" s="79"/>
      <c r="E154" s="79"/>
      <c r="F154" s="79"/>
      <c r="G154" s="79"/>
      <c r="H154" s="80"/>
      <c r="I154" s="79"/>
      <c r="J154" s="80"/>
      <c r="K154" s="81"/>
      <c r="L154" s="89"/>
    </row>
    <row r="155" spans="1:12" x14ac:dyDescent="0.2">
      <c r="A155" s="87"/>
      <c r="B155" s="87"/>
      <c r="C155" s="88"/>
      <c r="D155" s="79"/>
      <c r="E155" s="79"/>
      <c r="F155" s="79"/>
      <c r="G155" s="79"/>
      <c r="H155" s="80"/>
      <c r="I155" s="79"/>
      <c r="J155" s="80"/>
      <c r="K155" s="81"/>
      <c r="L155" s="89"/>
    </row>
    <row r="156" spans="1:12" x14ac:dyDescent="0.2">
      <c r="A156" s="87"/>
      <c r="B156" s="87"/>
      <c r="C156" s="88"/>
      <c r="D156" s="79"/>
      <c r="E156" s="79"/>
      <c r="F156" s="79"/>
      <c r="G156" s="79"/>
      <c r="H156" s="80"/>
      <c r="I156" s="79"/>
      <c r="J156" s="80"/>
      <c r="K156" s="81"/>
      <c r="L156" s="89"/>
    </row>
    <row r="157" spans="1:12" x14ac:dyDescent="0.2">
      <c r="A157" s="87"/>
      <c r="B157" s="87"/>
      <c r="C157" s="88"/>
      <c r="D157" s="79"/>
      <c r="E157" s="79"/>
      <c r="F157" s="79"/>
      <c r="G157" s="79"/>
      <c r="H157" s="80"/>
      <c r="I157" s="79"/>
      <c r="J157" s="80"/>
      <c r="K157" s="81"/>
      <c r="L157" s="89"/>
    </row>
    <row r="158" spans="1:12" x14ac:dyDescent="0.2">
      <c r="A158" s="87"/>
      <c r="B158" s="87"/>
      <c r="C158" s="88"/>
      <c r="D158" s="79"/>
      <c r="E158" s="79"/>
      <c r="F158" s="79"/>
      <c r="G158" s="79"/>
      <c r="H158" s="80"/>
      <c r="I158" s="79"/>
      <c r="J158" s="80"/>
      <c r="K158" s="81"/>
      <c r="L158" s="89"/>
    </row>
    <row r="159" spans="1:12" x14ac:dyDescent="0.2">
      <c r="A159" s="87"/>
      <c r="B159" s="87"/>
      <c r="C159" s="88"/>
      <c r="D159" s="79"/>
      <c r="E159" s="79"/>
      <c r="F159" s="79"/>
      <c r="G159" s="79"/>
      <c r="H159" s="80"/>
      <c r="I159" s="79"/>
      <c r="J159" s="80"/>
      <c r="K159" s="81"/>
      <c r="L159" s="89"/>
    </row>
    <row r="160" spans="1:12" x14ac:dyDescent="0.2">
      <c r="A160" s="87"/>
      <c r="B160" s="87"/>
      <c r="C160" s="88"/>
      <c r="D160" s="79"/>
      <c r="E160" s="79"/>
      <c r="F160" s="79"/>
      <c r="G160" s="79"/>
      <c r="H160" s="80"/>
      <c r="I160" s="79"/>
      <c r="J160" s="80"/>
      <c r="K160" s="81"/>
      <c r="L160" s="89"/>
    </row>
    <row r="161" spans="1:12" x14ac:dyDescent="0.2">
      <c r="A161" s="87"/>
      <c r="B161" s="87"/>
      <c r="C161" s="88"/>
      <c r="D161" s="79"/>
      <c r="E161" s="79"/>
      <c r="F161" s="79"/>
      <c r="G161" s="79"/>
      <c r="H161" s="80"/>
      <c r="I161" s="79"/>
      <c r="J161" s="80"/>
      <c r="K161" s="81"/>
      <c r="L161" s="89"/>
    </row>
    <row r="162" spans="1:12" x14ac:dyDescent="0.2">
      <c r="B162" s="9"/>
      <c r="C162" s="90"/>
      <c r="D162" s="91"/>
      <c r="E162" s="91"/>
      <c r="F162" s="91"/>
      <c r="G162" s="91"/>
      <c r="H162" s="92"/>
      <c r="I162" s="91"/>
      <c r="J162" s="92"/>
      <c r="K162" s="93"/>
      <c r="L162" s="89"/>
    </row>
  </sheetData>
  <pageMargins left="0.7" right="0.7" top="0.75" bottom="0.75" header="0.3" footer="0.3"/>
  <pageSetup orientation="portrait" horizontalDpi="0" verticalDpi="0" r:id="rId1"/>
  <rowBreaks count="2" manualBreakCount="2">
    <brk id="54" max="16383" man="1"/>
    <brk id="10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kkoepke</cp:lastModifiedBy>
  <cp:lastPrinted>2018-02-13T15:50:58Z</cp:lastPrinted>
  <dcterms:created xsi:type="dcterms:W3CDTF">2018-02-12T17:08:20Z</dcterms:created>
  <dcterms:modified xsi:type="dcterms:W3CDTF">2018-02-13T15:51:01Z</dcterms:modified>
</cp:coreProperties>
</file>