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koepke\Desktop\"/>
    </mc:Choice>
  </mc:AlternateContent>
  <bookViews>
    <workbookView xWindow="0" yWindow="0" windowWidth="20490" windowHeight="7530" xr2:uid="{AB5F8D38-BE74-42F1-A023-ED94FAD9EE4A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0" i="1" l="1"/>
  <c r="F130" i="1"/>
  <c r="E130" i="1"/>
  <c r="D130" i="1"/>
  <c r="J129" i="1"/>
  <c r="I129" i="1"/>
  <c r="G129" i="1"/>
  <c r="H129" i="1" s="1"/>
  <c r="I128" i="1"/>
  <c r="J128" i="1" s="1"/>
  <c r="G128" i="1"/>
  <c r="H128" i="1" s="1"/>
  <c r="J127" i="1"/>
  <c r="I127" i="1"/>
  <c r="G127" i="1"/>
  <c r="H127" i="1" s="1"/>
  <c r="I126" i="1"/>
  <c r="J126" i="1" s="1"/>
  <c r="G126" i="1"/>
  <c r="H126" i="1" s="1"/>
  <c r="J125" i="1"/>
  <c r="I125" i="1"/>
  <c r="G125" i="1"/>
  <c r="H125" i="1" s="1"/>
  <c r="I124" i="1"/>
  <c r="J124" i="1" s="1"/>
  <c r="G124" i="1"/>
  <c r="H124" i="1" s="1"/>
  <c r="J123" i="1"/>
  <c r="I123" i="1"/>
  <c r="G123" i="1"/>
  <c r="H123" i="1" s="1"/>
  <c r="I120" i="1"/>
  <c r="J120" i="1" s="1"/>
  <c r="G120" i="1"/>
  <c r="H120" i="1" s="1"/>
  <c r="J119" i="1"/>
  <c r="I119" i="1"/>
  <c r="G119" i="1"/>
  <c r="H119" i="1" s="1"/>
  <c r="I118" i="1"/>
  <c r="J118" i="1" s="1"/>
  <c r="G118" i="1"/>
  <c r="H118" i="1" s="1"/>
  <c r="J117" i="1"/>
  <c r="I117" i="1"/>
  <c r="G117" i="1"/>
  <c r="H117" i="1" s="1"/>
  <c r="I116" i="1"/>
  <c r="J116" i="1" s="1"/>
  <c r="G116" i="1"/>
  <c r="H116" i="1" s="1"/>
  <c r="J113" i="1"/>
  <c r="I113" i="1"/>
  <c r="G113" i="1"/>
  <c r="H113" i="1" s="1"/>
  <c r="I112" i="1"/>
  <c r="J112" i="1" s="1"/>
  <c r="G112" i="1"/>
  <c r="H112" i="1" s="1"/>
  <c r="J111" i="1"/>
  <c r="I111" i="1"/>
  <c r="G111" i="1"/>
  <c r="H111" i="1" s="1"/>
  <c r="I110" i="1"/>
  <c r="J110" i="1" s="1"/>
  <c r="G110" i="1"/>
  <c r="H110" i="1" s="1"/>
  <c r="J109" i="1"/>
  <c r="I109" i="1"/>
  <c r="G109" i="1"/>
  <c r="H109" i="1" s="1"/>
  <c r="I108" i="1"/>
  <c r="J108" i="1" s="1"/>
  <c r="G108" i="1"/>
  <c r="H108" i="1" s="1"/>
  <c r="J107" i="1"/>
  <c r="I107" i="1"/>
  <c r="G107" i="1"/>
  <c r="H107" i="1" s="1"/>
  <c r="I106" i="1"/>
  <c r="J106" i="1" s="1"/>
  <c r="G106" i="1"/>
  <c r="H106" i="1" s="1"/>
  <c r="J105" i="1"/>
  <c r="I105" i="1"/>
  <c r="G105" i="1"/>
  <c r="H105" i="1" s="1"/>
  <c r="I102" i="1"/>
  <c r="J102" i="1" s="1"/>
  <c r="G102" i="1"/>
  <c r="H102" i="1" s="1"/>
  <c r="J101" i="1"/>
  <c r="I101" i="1"/>
  <c r="G101" i="1"/>
  <c r="H101" i="1" s="1"/>
  <c r="I100" i="1"/>
  <c r="J100" i="1" s="1"/>
  <c r="G100" i="1"/>
  <c r="H100" i="1" s="1"/>
  <c r="J99" i="1"/>
  <c r="I99" i="1"/>
  <c r="G99" i="1"/>
  <c r="H99" i="1" s="1"/>
  <c r="I96" i="1"/>
  <c r="J96" i="1" s="1"/>
  <c r="G96" i="1"/>
  <c r="H96" i="1" s="1"/>
  <c r="J95" i="1"/>
  <c r="I95" i="1"/>
  <c r="G95" i="1"/>
  <c r="H95" i="1" s="1"/>
  <c r="I94" i="1"/>
  <c r="J94" i="1" s="1"/>
  <c r="G94" i="1"/>
  <c r="H94" i="1" s="1"/>
  <c r="J91" i="1"/>
  <c r="I91" i="1"/>
  <c r="G91" i="1"/>
  <c r="H91" i="1" s="1"/>
  <c r="I90" i="1"/>
  <c r="J90" i="1" s="1"/>
  <c r="G90" i="1"/>
  <c r="H90" i="1" s="1"/>
  <c r="J89" i="1"/>
  <c r="I89" i="1"/>
  <c r="G89" i="1"/>
  <c r="H89" i="1" s="1"/>
  <c r="I88" i="1"/>
  <c r="J88" i="1" s="1"/>
  <c r="G88" i="1"/>
  <c r="H88" i="1" s="1"/>
  <c r="J87" i="1"/>
  <c r="I87" i="1"/>
  <c r="G87" i="1"/>
  <c r="H87" i="1" s="1"/>
  <c r="I86" i="1"/>
  <c r="J86" i="1" s="1"/>
  <c r="G86" i="1"/>
  <c r="H86" i="1" s="1"/>
  <c r="J85" i="1"/>
  <c r="I85" i="1"/>
  <c r="G85" i="1"/>
  <c r="H85" i="1" s="1"/>
  <c r="I84" i="1"/>
  <c r="J84" i="1" s="1"/>
  <c r="G84" i="1"/>
  <c r="H84" i="1" s="1"/>
  <c r="J83" i="1"/>
  <c r="I83" i="1"/>
  <c r="G83" i="1"/>
  <c r="H83" i="1" s="1"/>
  <c r="I82" i="1"/>
  <c r="J82" i="1" s="1"/>
  <c r="G82" i="1"/>
  <c r="H82" i="1" s="1"/>
  <c r="J81" i="1"/>
  <c r="I81" i="1"/>
  <c r="G81" i="1"/>
  <c r="H81" i="1" s="1"/>
  <c r="I78" i="1"/>
  <c r="J78" i="1" s="1"/>
  <c r="G78" i="1"/>
  <c r="H78" i="1" s="1"/>
  <c r="J77" i="1"/>
  <c r="I77" i="1"/>
  <c r="G77" i="1"/>
  <c r="H77" i="1" s="1"/>
  <c r="I74" i="1"/>
  <c r="J74" i="1" s="1"/>
  <c r="G74" i="1"/>
  <c r="H74" i="1" s="1"/>
  <c r="J73" i="1"/>
  <c r="I73" i="1"/>
  <c r="G73" i="1"/>
  <c r="H73" i="1" s="1"/>
  <c r="I72" i="1"/>
  <c r="J72" i="1" s="1"/>
  <c r="G72" i="1"/>
  <c r="H72" i="1" s="1"/>
  <c r="J69" i="1"/>
  <c r="I69" i="1"/>
  <c r="G69" i="1"/>
  <c r="H69" i="1" s="1"/>
  <c r="I68" i="1"/>
  <c r="J68" i="1" s="1"/>
  <c r="G68" i="1"/>
  <c r="H68" i="1" s="1"/>
  <c r="J67" i="1"/>
  <c r="I67" i="1"/>
  <c r="G67" i="1"/>
  <c r="H67" i="1" s="1"/>
  <c r="I66" i="1"/>
  <c r="J66" i="1" s="1"/>
  <c r="G66" i="1"/>
  <c r="H66" i="1" s="1"/>
  <c r="J65" i="1"/>
  <c r="I65" i="1"/>
  <c r="G65" i="1"/>
  <c r="H65" i="1" s="1"/>
  <c r="I64" i="1"/>
  <c r="J64" i="1" s="1"/>
  <c r="G64" i="1"/>
  <c r="H64" i="1" s="1"/>
  <c r="J61" i="1"/>
  <c r="I61" i="1"/>
  <c r="G61" i="1"/>
  <c r="H61" i="1" s="1"/>
  <c r="I60" i="1"/>
  <c r="J60" i="1" s="1"/>
  <c r="G60" i="1"/>
  <c r="H60" i="1" s="1"/>
  <c r="J59" i="1"/>
  <c r="I59" i="1"/>
  <c r="G59" i="1"/>
  <c r="H59" i="1" s="1"/>
  <c r="I58" i="1"/>
  <c r="J58" i="1" s="1"/>
  <c r="G58" i="1"/>
  <c r="H58" i="1" s="1"/>
  <c r="I57" i="1"/>
  <c r="J57" i="1" s="1"/>
  <c r="G57" i="1"/>
  <c r="H57" i="1" s="1"/>
  <c r="I56" i="1"/>
  <c r="J56" i="1" s="1"/>
  <c r="G56" i="1"/>
  <c r="H56" i="1" s="1"/>
  <c r="I53" i="1"/>
  <c r="J53" i="1" s="1"/>
  <c r="G53" i="1"/>
  <c r="H53" i="1" s="1"/>
  <c r="I52" i="1"/>
  <c r="J52" i="1" s="1"/>
  <c r="G52" i="1"/>
  <c r="H52" i="1" s="1"/>
  <c r="I51" i="1"/>
  <c r="J51" i="1" s="1"/>
  <c r="G51" i="1"/>
  <c r="H51" i="1" s="1"/>
  <c r="I50" i="1"/>
  <c r="J50" i="1" s="1"/>
  <c r="G50" i="1"/>
  <c r="H50" i="1" s="1"/>
  <c r="I47" i="1"/>
  <c r="J47" i="1" s="1"/>
  <c r="G47" i="1"/>
  <c r="H47" i="1" s="1"/>
  <c r="I46" i="1"/>
  <c r="J46" i="1" s="1"/>
  <c r="G46" i="1"/>
  <c r="H46" i="1" s="1"/>
  <c r="I45" i="1"/>
  <c r="J45" i="1" s="1"/>
  <c r="G45" i="1"/>
  <c r="H45" i="1" s="1"/>
  <c r="I44" i="1"/>
  <c r="J44" i="1" s="1"/>
  <c r="G44" i="1"/>
  <c r="H44" i="1" s="1"/>
  <c r="I41" i="1"/>
  <c r="J41" i="1" s="1"/>
  <c r="G41" i="1"/>
  <c r="H41" i="1" s="1"/>
  <c r="I38" i="1"/>
  <c r="J38" i="1" s="1"/>
  <c r="G38" i="1"/>
  <c r="H38" i="1" s="1"/>
  <c r="I37" i="1"/>
  <c r="J37" i="1" s="1"/>
  <c r="G37" i="1"/>
  <c r="H37" i="1" s="1"/>
  <c r="I36" i="1"/>
  <c r="J36" i="1" s="1"/>
  <c r="G36" i="1"/>
  <c r="H36" i="1" s="1"/>
  <c r="I35" i="1"/>
  <c r="J35" i="1" s="1"/>
  <c r="G35" i="1"/>
  <c r="H35" i="1" s="1"/>
  <c r="I34" i="1"/>
  <c r="J34" i="1" s="1"/>
  <c r="G34" i="1"/>
  <c r="H34" i="1" s="1"/>
  <c r="I31" i="1"/>
  <c r="J31" i="1" s="1"/>
  <c r="G31" i="1"/>
  <c r="H31" i="1" s="1"/>
  <c r="I28" i="1"/>
  <c r="J28" i="1" s="1"/>
  <c r="G28" i="1"/>
  <c r="H28" i="1" s="1"/>
  <c r="I25" i="1"/>
  <c r="J25" i="1" s="1"/>
  <c r="G25" i="1"/>
  <c r="H25" i="1" s="1"/>
  <c r="I24" i="1"/>
  <c r="J24" i="1" s="1"/>
  <c r="G24" i="1"/>
  <c r="H24" i="1" s="1"/>
  <c r="I23" i="1"/>
  <c r="J23" i="1" s="1"/>
  <c r="G23" i="1"/>
  <c r="H23" i="1" s="1"/>
  <c r="I22" i="1"/>
  <c r="J22" i="1" s="1"/>
  <c r="G22" i="1"/>
  <c r="H22" i="1" s="1"/>
  <c r="I21" i="1"/>
  <c r="J21" i="1" s="1"/>
  <c r="G21" i="1"/>
  <c r="H21" i="1" s="1"/>
  <c r="I18" i="1"/>
  <c r="J18" i="1" s="1"/>
  <c r="G18" i="1"/>
  <c r="H18" i="1" s="1"/>
  <c r="I17" i="1"/>
  <c r="J17" i="1" s="1"/>
  <c r="G17" i="1"/>
  <c r="H17" i="1" s="1"/>
  <c r="I14" i="1"/>
  <c r="J14" i="1" s="1"/>
  <c r="G14" i="1"/>
  <c r="H14" i="1" s="1"/>
  <c r="I13" i="1"/>
  <c r="J13" i="1" s="1"/>
  <c r="G13" i="1"/>
  <c r="H13" i="1" s="1"/>
  <c r="I12" i="1"/>
  <c r="J12" i="1" s="1"/>
  <c r="G12" i="1"/>
  <c r="H12" i="1" s="1"/>
  <c r="I9" i="1"/>
  <c r="J9" i="1" s="1"/>
  <c r="G9" i="1"/>
  <c r="H9" i="1" s="1"/>
  <c r="I8" i="1"/>
  <c r="J8" i="1" s="1"/>
  <c r="G8" i="1"/>
  <c r="H8" i="1" s="1"/>
  <c r="I7" i="1"/>
  <c r="J7" i="1" s="1"/>
  <c r="G7" i="1"/>
  <c r="H7" i="1" s="1"/>
  <c r="I6" i="1"/>
  <c r="J6" i="1" s="1"/>
  <c r="G6" i="1"/>
  <c r="H6" i="1" s="1"/>
  <c r="I5" i="1"/>
  <c r="J5" i="1" s="1"/>
  <c r="G5" i="1"/>
  <c r="H5" i="1" s="1"/>
  <c r="H130" i="1" l="1"/>
  <c r="J130" i="1"/>
  <c r="G130" i="1"/>
  <c r="I130" i="1"/>
</calcChain>
</file>

<file path=xl/sharedStrings.xml><?xml version="1.0" encoding="utf-8"?>
<sst xmlns="http://schemas.openxmlformats.org/spreadsheetml/2006/main" count="223" uniqueCount="138">
  <si>
    <t>Rambouillet Ram Test 2017-18</t>
  </si>
  <si>
    <t xml:space="preserve">Last </t>
  </si>
  <si>
    <t>Last</t>
  </si>
  <si>
    <t>Test No.</t>
  </si>
  <si>
    <t>Ear Tag No.</t>
  </si>
  <si>
    <t>Birth</t>
  </si>
  <si>
    <t>Initial</t>
  </si>
  <si>
    <t>27-Day</t>
  </si>
  <si>
    <t xml:space="preserve">56-day </t>
  </si>
  <si>
    <t xml:space="preserve">28-day </t>
  </si>
  <si>
    <t>28-day</t>
  </si>
  <si>
    <t>56-Day</t>
  </si>
  <si>
    <t>&amp;Horn</t>
  </si>
  <si>
    <t>Weight</t>
  </si>
  <si>
    <t>Gain</t>
  </si>
  <si>
    <t>ADG</t>
  </si>
  <si>
    <t>Date</t>
  </si>
  <si>
    <t>Forbes</t>
  </si>
  <si>
    <t>2728/998</t>
  </si>
  <si>
    <t>P</t>
  </si>
  <si>
    <t>2726/508</t>
  </si>
  <si>
    <t>H</t>
  </si>
  <si>
    <t>2730/446</t>
  </si>
  <si>
    <t>2729</t>
  </si>
  <si>
    <t>2727</t>
  </si>
  <si>
    <t>M. Rabel</t>
  </si>
  <si>
    <t>364</t>
  </si>
  <si>
    <t>362</t>
  </si>
  <si>
    <t>363</t>
  </si>
  <si>
    <t>L. Rabel</t>
  </si>
  <si>
    <t>352</t>
  </si>
  <si>
    <t>351</t>
  </si>
  <si>
    <t>McGivney</t>
  </si>
  <si>
    <t>176</t>
  </si>
  <si>
    <t>174</t>
  </si>
  <si>
    <t>175</t>
  </si>
  <si>
    <t>173</t>
  </si>
  <si>
    <t>117</t>
  </si>
  <si>
    <t>Camino</t>
  </si>
  <si>
    <t>05</t>
  </si>
  <si>
    <t>TW/H</t>
  </si>
  <si>
    <t>Schiffer</t>
  </si>
  <si>
    <t>14</t>
  </si>
  <si>
    <t>Hageman</t>
  </si>
  <si>
    <t>4792/45</t>
  </si>
  <si>
    <t>4733/16</t>
  </si>
  <si>
    <t>4755/23</t>
  </si>
  <si>
    <t>S/H</t>
  </si>
  <si>
    <t>4761/28</t>
  </si>
  <si>
    <t>4682/5</t>
  </si>
  <si>
    <t>Wilson</t>
  </si>
  <si>
    <t>1779</t>
  </si>
  <si>
    <t>Geis</t>
  </si>
  <si>
    <t>733</t>
  </si>
  <si>
    <t>TR/P</t>
  </si>
  <si>
    <t>703</t>
  </si>
  <si>
    <t>S/P</t>
  </si>
  <si>
    <t>731</t>
  </si>
  <si>
    <t>TW/P</t>
  </si>
  <si>
    <t>711.</t>
  </si>
  <si>
    <t>Innis</t>
  </si>
  <si>
    <t>1724/0313</t>
  </si>
  <si>
    <t>1709/0374</t>
  </si>
  <si>
    <t>1722/0342</t>
  </si>
  <si>
    <t>1742/0369</t>
  </si>
  <si>
    <t>LREC</t>
  </si>
  <si>
    <t>7012</t>
  </si>
  <si>
    <t>7028</t>
  </si>
  <si>
    <t>7023</t>
  </si>
  <si>
    <t>7008</t>
  </si>
  <si>
    <t>7022</t>
  </si>
  <si>
    <t>7016</t>
  </si>
  <si>
    <t>Peterson</t>
  </si>
  <si>
    <t>4111</t>
  </si>
  <si>
    <t>4115</t>
  </si>
  <si>
    <t>4103</t>
  </si>
  <si>
    <t>TR/H</t>
  </si>
  <si>
    <t>4079</t>
  </si>
  <si>
    <t>4116</t>
  </si>
  <si>
    <t>4161</t>
  </si>
  <si>
    <t>Osmond</t>
  </si>
  <si>
    <t>992</t>
  </si>
  <si>
    <t>993</t>
  </si>
  <si>
    <t>Frampton</t>
  </si>
  <si>
    <t>Bell</t>
  </si>
  <si>
    <t>8371</t>
  </si>
  <si>
    <t>735</t>
  </si>
  <si>
    <t>715</t>
  </si>
  <si>
    <t>705</t>
  </si>
  <si>
    <t>771</t>
  </si>
  <si>
    <t>708</t>
  </si>
  <si>
    <t>758</t>
  </si>
  <si>
    <t>729</t>
  </si>
  <si>
    <t>736</t>
  </si>
  <si>
    <t>757</t>
  </si>
  <si>
    <t>741</t>
  </si>
  <si>
    <t>Garson</t>
  </si>
  <si>
    <t>1492</t>
  </si>
  <si>
    <t>1493</t>
  </si>
  <si>
    <t>1440</t>
  </si>
  <si>
    <t>McCormick</t>
  </si>
  <si>
    <t>17030</t>
  </si>
  <si>
    <t>17026</t>
  </si>
  <si>
    <t>17027</t>
  </si>
  <si>
    <t>17031</t>
  </si>
  <si>
    <t>Lefeldt</t>
  </si>
  <si>
    <t>599</t>
  </si>
  <si>
    <t>465</t>
  </si>
  <si>
    <t>407</t>
  </si>
  <si>
    <t>476</t>
  </si>
  <si>
    <t>523</t>
  </si>
  <si>
    <t>302</t>
  </si>
  <si>
    <t>328</t>
  </si>
  <si>
    <t>B. Boner</t>
  </si>
  <si>
    <t>R. Boner</t>
  </si>
  <si>
    <t>Average</t>
  </si>
  <si>
    <t>Previous years averages</t>
  </si>
  <si>
    <t>2016-17</t>
  </si>
  <si>
    <t>137.9</t>
  </si>
  <si>
    <t>2015-16</t>
  </si>
  <si>
    <t>2014-15</t>
  </si>
  <si>
    <t>2013-14</t>
  </si>
  <si>
    <t>158.3</t>
  </si>
  <si>
    <t>2012-13</t>
  </si>
  <si>
    <t>168.9</t>
  </si>
  <si>
    <t>26.7</t>
  </si>
  <si>
    <t>2011-12</t>
  </si>
  <si>
    <t>146.1</t>
  </si>
  <si>
    <t>2010-11</t>
  </si>
  <si>
    <t>2009-10</t>
  </si>
  <si>
    <t>2008-09</t>
  </si>
  <si>
    <t>2007-08</t>
  </si>
  <si>
    <t>2006-07</t>
  </si>
  <si>
    <t>2005-06</t>
  </si>
  <si>
    <t>2004-05</t>
  </si>
  <si>
    <t>2003-04</t>
  </si>
  <si>
    <t>2002-03</t>
  </si>
  <si>
    <t>2001-02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</si>
</sst>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)"/>
    <numFmt numFmtId="165" formatCode="m/d/yy;@"/>
    <numFmt numFmtId="166" formatCode="0.0"/>
    <numFmt numFmtId="167" formatCode="mm/dd/yy;@"/>
  </numFmts>
  <fonts count="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Courier"/>
      <family val="3"/>
    </font>
    <font>
      <sz val="10"/>
      <name val="Univers Condensed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3" fillId="0" borderId="0">
      <alignment horizontal="right"/>
    </xf>
    <xf numFmtId="0" fontId="4" fillId="0" borderId="0"/>
  </cellStyleXfs>
  <cellXfs count="83">
    <xf numFmtId="0" fontId="0" fillId="0" borderId="0" xfId="0"/>
    <xf numFmtId="1" fontId="1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/>
    </xf>
    <xf numFmtId="164" fontId="2" fillId="0" borderId="1" xfId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167" fontId="1" fillId="0" borderId="1" xfId="2" applyNumberFormat="1" applyFont="1" applyFill="1" applyBorder="1" applyAlignment="1">
      <alignment horizontal="left" vertical="center"/>
    </xf>
    <xf numFmtId="0" fontId="2" fillId="0" borderId="1" xfId="0" applyFont="1" applyBorder="1"/>
    <xf numFmtId="49" fontId="1" fillId="0" borderId="1" xfId="0" applyNumberFormat="1" applyFont="1" applyFill="1" applyBorder="1" applyAlignment="1">
      <alignment horizontal="center"/>
    </xf>
    <xf numFmtId="164" fontId="1" fillId="0" borderId="2" xfId="1" applyFont="1" applyFill="1" applyBorder="1" applyAlignment="1">
      <alignment horizontal="center" vertical="center"/>
    </xf>
    <xf numFmtId="166" fontId="1" fillId="0" borderId="2" xfId="1" applyNumberFormat="1" applyFont="1" applyFill="1" applyBorder="1" applyAlignment="1">
      <alignment horizontal="center"/>
    </xf>
    <xf numFmtId="1" fontId="1" fillId="0" borderId="1" xfId="1" applyNumberFormat="1" applyFont="1" applyFill="1" applyBorder="1" applyAlignment="1">
      <alignment horizontal="center"/>
    </xf>
    <xf numFmtId="49" fontId="1" fillId="0" borderId="1" xfId="1" applyNumberFormat="1" applyFont="1" applyFill="1" applyBorder="1" applyAlignment="1">
      <alignment horizontal="center"/>
    </xf>
    <xf numFmtId="0" fontId="1" fillId="0" borderId="1" xfId="1" applyNumberFormat="1" applyFont="1" applyFill="1" applyBorder="1" applyAlignment="1">
      <alignment horizontal="center"/>
    </xf>
    <xf numFmtId="2" fontId="1" fillId="0" borderId="1" xfId="1" applyNumberFormat="1" applyFont="1" applyFill="1" applyBorder="1" applyAlignment="1">
      <alignment horizontal="center"/>
    </xf>
    <xf numFmtId="166" fontId="1" fillId="0" borderId="1" xfId="1" applyNumberFormat="1" applyFont="1" applyFill="1" applyBorder="1" applyAlignment="1">
      <alignment horizontal="center"/>
    </xf>
    <xf numFmtId="167" fontId="1" fillId="0" borderId="1" xfId="1" applyNumberFormat="1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3" xfId="0" applyFont="1" applyFill="1" applyBorder="1" applyAlignment="1">
      <alignment horizontal="center"/>
    </xf>
    <xf numFmtId="0" fontId="1" fillId="0" borderId="3" xfId="1" applyNumberFormat="1" applyFont="1" applyFill="1" applyBorder="1" applyAlignment="1">
      <alignment horizontal="center" vertical="center"/>
    </xf>
    <xf numFmtId="166" fontId="1" fillId="0" borderId="3" xfId="1" applyNumberFormat="1" applyFont="1" applyFill="1" applyBorder="1" applyAlignment="1">
      <alignment horizontal="center"/>
    </xf>
    <xf numFmtId="1" fontId="1" fillId="0" borderId="3" xfId="1" applyNumberFormat="1" applyFont="1" applyFill="1" applyBorder="1" applyAlignment="1">
      <alignment horizontal="center"/>
    </xf>
    <xf numFmtId="49" fontId="1" fillId="0" borderId="3" xfId="1" applyNumberFormat="1" applyFont="1" applyFill="1" applyBorder="1" applyAlignment="1">
      <alignment horizontal="center"/>
    </xf>
    <xf numFmtId="0" fontId="1" fillId="0" borderId="3" xfId="1" applyNumberFormat="1" applyFont="1" applyFill="1" applyBorder="1" applyAlignment="1">
      <alignment horizontal="center"/>
    </xf>
    <xf numFmtId="2" fontId="1" fillId="0" borderId="3" xfId="1" applyNumberFormat="1" applyFont="1" applyFill="1" applyBorder="1" applyAlignment="1">
      <alignment horizontal="center"/>
    </xf>
    <xf numFmtId="167" fontId="1" fillId="0" borderId="3" xfId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2" fillId="0" borderId="4" xfId="1" applyNumberFormat="1" applyFont="1" applyFill="1" applyBorder="1" applyAlignment="1">
      <alignment horizontal="center" vertical="center"/>
    </xf>
    <xf numFmtId="166" fontId="1" fillId="0" borderId="4" xfId="1" applyNumberFormat="1" applyFont="1" applyFill="1" applyBorder="1" applyAlignment="1">
      <alignment horizontal="center"/>
    </xf>
    <xf numFmtId="1" fontId="1" fillId="0" borderId="5" xfId="1" applyNumberFormat="1" applyFont="1" applyFill="1" applyBorder="1" applyAlignment="1">
      <alignment horizontal="center"/>
    </xf>
    <xf numFmtId="49" fontId="1" fillId="0" borderId="5" xfId="1" applyNumberFormat="1" applyFont="1" applyFill="1" applyBorder="1" applyAlignment="1">
      <alignment horizontal="center"/>
    </xf>
    <xf numFmtId="0" fontId="1" fillId="0" borderId="5" xfId="1" applyNumberFormat="1" applyFont="1" applyFill="1" applyBorder="1" applyAlignment="1">
      <alignment horizontal="center"/>
    </xf>
    <xf numFmtId="2" fontId="1" fillId="0" borderId="5" xfId="1" applyNumberFormat="1" applyFont="1" applyFill="1" applyBorder="1" applyAlignment="1">
      <alignment horizontal="center"/>
    </xf>
    <xf numFmtId="166" fontId="1" fillId="0" borderId="5" xfId="1" applyNumberFormat="1" applyFont="1" applyFill="1" applyBorder="1" applyAlignment="1">
      <alignment horizontal="center"/>
    </xf>
    <xf numFmtId="167" fontId="1" fillId="0" borderId="5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7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/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/>
    <xf numFmtId="2" fontId="2" fillId="0" borderId="1" xfId="0" applyNumberFormat="1" applyFont="1" applyBorder="1"/>
    <xf numFmtId="166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166" fontId="2" fillId="0" borderId="5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167" fontId="2" fillId="0" borderId="5" xfId="0" applyNumberFormat="1" applyFont="1" applyFill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167" fontId="2" fillId="0" borderId="3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6" fontId="1" fillId="0" borderId="5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167" fontId="1" fillId="0" borderId="5" xfId="0" applyNumberFormat="1" applyFont="1" applyBorder="1" applyAlignment="1">
      <alignment horizontal="center"/>
    </xf>
    <xf numFmtId="0" fontId="1" fillId="0" borderId="1" xfId="0" applyFont="1" applyBorder="1" applyAlignment="1"/>
    <xf numFmtId="1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7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/>
    <xf numFmtId="166" fontId="2" fillId="0" borderId="1" xfId="0" applyNumberFormat="1" applyFont="1" applyBorder="1"/>
    <xf numFmtId="49" fontId="2" fillId="0" borderId="1" xfId="0" applyNumberFormat="1" applyFont="1" applyBorder="1"/>
    <xf numFmtId="0" fontId="2" fillId="0" borderId="1" xfId="0" applyNumberFormat="1" applyFont="1" applyBorder="1"/>
    <xf numFmtId="167" fontId="2" fillId="0" borderId="1" xfId="0" applyNumberFormat="1" applyFont="1" applyBorder="1"/>
    <xf numFmtId="0" fontId="2" fillId="0" borderId="1" xfId="0" applyFont="1" applyFill="1" applyBorder="1" applyAlignment="1">
      <alignment horizontal="left"/>
    </xf>
    <xf numFmtId="165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</cellXfs>
  <cellStyles count="3">
    <cellStyle name="Normal" xfId="0" builtinId="0"/>
    <cellStyle name="Normal_28DAY96" xfId="1" xr:uid="{26546AC5-83C9-4381-B5A0-193FAFFCDB61}"/>
    <cellStyle name="Normal_Sheet3" xfId="2" xr:uid="{D57D08D0-9786-4B70-BC7E-AF8FF25AFA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09F16-A01A-43C7-9351-792E814E1F8C}">
  <dimension ref="A1:X157"/>
  <sheetViews>
    <sheetView tabSelected="1" workbookViewId="0">
      <selection sqref="A1:XFD1048576"/>
    </sheetView>
  </sheetViews>
  <sheetFormatPr defaultColWidth="9.140625" defaultRowHeight="14.25" x14ac:dyDescent="0.2"/>
  <cols>
    <col min="1" max="1" width="9.28515625" style="10" bestFit="1" customWidth="1"/>
    <col min="2" max="2" width="14.42578125" style="10" customWidth="1"/>
    <col min="3" max="3" width="9.140625" style="10"/>
    <col min="4" max="4" width="10.28515625" style="45" bestFit="1" customWidth="1"/>
    <col min="5" max="5" width="11.28515625" style="10" bestFit="1" customWidth="1"/>
    <col min="6" max="6" width="10.28515625" style="77" bestFit="1" customWidth="1"/>
    <col min="7" max="7" width="9.28515625" style="78" bestFit="1" customWidth="1"/>
    <col min="8" max="8" width="9.28515625" style="10" bestFit="1" customWidth="1"/>
    <col min="9" max="9" width="9.28515625" style="76" bestFit="1" customWidth="1"/>
    <col min="10" max="10" width="9.28515625" style="10" bestFit="1" customWidth="1"/>
    <col min="11" max="11" width="10.140625" style="79" bestFit="1" customWidth="1"/>
    <col min="12" max="16384" width="9.140625" style="10"/>
  </cols>
  <sheetData>
    <row r="1" spans="1:11" ht="15" x14ac:dyDescent="0.25">
      <c r="A1" s="1" t="s">
        <v>0</v>
      </c>
      <c r="B1" s="2"/>
      <c r="C1" s="3"/>
      <c r="D1" s="4">
        <v>43033</v>
      </c>
      <c r="E1" s="5">
        <v>43059</v>
      </c>
      <c r="F1" s="4">
        <v>43087</v>
      </c>
      <c r="G1" s="6" t="s">
        <v>1</v>
      </c>
      <c r="H1" s="7" t="s">
        <v>2</v>
      </c>
      <c r="I1" s="8"/>
      <c r="J1" s="7"/>
      <c r="K1" s="9"/>
    </row>
    <row r="2" spans="1:11" ht="15" x14ac:dyDescent="0.25">
      <c r="A2" s="6" t="s">
        <v>3</v>
      </c>
      <c r="B2" s="11" t="s">
        <v>4</v>
      </c>
      <c r="C2" s="12" t="s">
        <v>5</v>
      </c>
      <c r="D2" s="13" t="s">
        <v>6</v>
      </c>
      <c r="E2" s="14" t="s">
        <v>7</v>
      </c>
      <c r="F2" s="15" t="s">
        <v>8</v>
      </c>
      <c r="G2" s="16" t="s">
        <v>9</v>
      </c>
      <c r="H2" s="17" t="s">
        <v>10</v>
      </c>
      <c r="I2" s="18" t="s">
        <v>11</v>
      </c>
      <c r="J2" s="17" t="s">
        <v>11</v>
      </c>
      <c r="K2" s="19" t="s">
        <v>5</v>
      </c>
    </row>
    <row r="3" spans="1:11" ht="15.75" thickBot="1" x14ac:dyDescent="0.3">
      <c r="A3" s="20"/>
      <c r="B3" s="21"/>
      <c r="C3" s="22" t="s">
        <v>12</v>
      </c>
      <c r="D3" s="23" t="s">
        <v>13</v>
      </c>
      <c r="E3" s="24" t="s">
        <v>13</v>
      </c>
      <c r="F3" s="25" t="s">
        <v>13</v>
      </c>
      <c r="G3" s="26" t="s">
        <v>14</v>
      </c>
      <c r="H3" s="27" t="s">
        <v>15</v>
      </c>
      <c r="I3" s="23" t="s">
        <v>14</v>
      </c>
      <c r="J3" s="27" t="s">
        <v>15</v>
      </c>
      <c r="K3" s="28" t="s">
        <v>16</v>
      </c>
    </row>
    <row r="4" spans="1:11" ht="15" x14ac:dyDescent="0.25">
      <c r="A4" s="29" t="s">
        <v>17</v>
      </c>
      <c r="B4" s="2"/>
      <c r="C4" s="30"/>
      <c r="D4" s="31"/>
      <c r="E4" s="32"/>
      <c r="F4" s="33"/>
      <c r="G4" s="34"/>
      <c r="H4" s="35"/>
      <c r="I4" s="36"/>
      <c r="J4" s="35"/>
      <c r="K4" s="37"/>
    </row>
    <row r="5" spans="1:11" x14ac:dyDescent="0.2">
      <c r="A5" s="38">
        <v>1</v>
      </c>
      <c r="B5" s="2" t="s">
        <v>18</v>
      </c>
      <c r="C5" s="39" t="s">
        <v>19</v>
      </c>
      <c r="D5" s="40">
        <v>91.5</v>
      </c>
      <c r="E5" s="40">
        <v>109</v>
      </c>
      <c r="F5" s="41">
        <v>139</v>
      </c>
      <c r="G5" s="41">
        <f>F5-E5</f>
        <v>30</v>
      </c>
      <c r="H5" s="42">
        <f>G5/28</f>
        <v>1.0714285714285714</v>
      </c>
      <c r="I5" s="41">
        <f>F5-D5</f>
        <v>47.5</v>
      </c>
      <c r="J5" s="42">
        <f>I5/56</f>
        <v>0.8482142857142857</v>
      </c>
      <c r="K5" s="43">
        <v>42854</v>
      </c>
    </row>
    <row r="6" spans="1:11" x14ac:dyDescent="0.2">
      <c r="A6" s="38">
        <v>2</v>
      </c>
      <c r="B6" s="2" t="s">
        <v>20</v>
      </c>
      <c r="C6" s="39" t="s">
        <v>21</v>
      </c>
      <c r="D6" s="40">
        <v>129.5</v>
      </c>
      <c r="E6" s="40">
        <v>154</v>
      </c>
      <c r="F6" s="41">
        <v>185</v>
      </c>
      <c r="G6" s="41">
        <f t="shared" ref="G6:G69" si="0">F6-E6</f>
        <v>31</v>
      </c>
      <c r="H6" s="42">
        <f t="shared" ref="H6:H69" si="1">G6/28</f>
        <v>1.1071428571428572</v>
      </c>
      <c r="I6" s="41">
        <f t="shared" ref="I6:I69" si="2">F6-D6</f>
        <v>55.5</v>
      </c>
      <c r="J6" s="42">
        <f t="shared" ref="J6:J69" si="3">I6/56</f>
        <v>0.9910714285714286</v>
      </c>
      <c r="K6" s="43">
        <v>42831</v>
      </c>
    </row>
    <row r="7" spans="1:11" x14ac:dyDescent="0.2">
      <c r="A7" s="38">
        <v>3</v>
      </c>
      <c r="B7" s="2" t="s">
        <v>22</v>
      </c>
      <c r="C7" s="39" t="s">
        <v>21</v>
      </c>
      <c r="D7" s="40">
        <v>93.5</v>
      </c>
      <c r="E7" s="40">
        <v>118</v>
      </c>
      <c r="F7" s="41">
        <v>142</v>
      </c>
      <c r="G7" s="41">
        <f t="shared" si="0"/>
        <v>24</v>
      </c>
      <c r="H7" s="42">
        <f t="shared" si="1"/>
        <v>0.8571428571428571</v>
      </c>
      <c r="I7" s="41">
        <f t="shared" si="2"/>
        <v>48.5</v>
      </c>
      <c r="J7" s="42">
        <f t="shared" si="3"/>
        <v>0.8660714285714286</v>
      </c>
      <c r="K7" s="43">
        <v>42870</v>
      </c>
    </row>
    <row r="8" spans="1:11" x14ac:dyDescent="0.2">
      <c r="A8" s="38">
        <v>4</v>
      </c>
      <c r="B8" s="2" t="s">
        <v>23</v>
      </c>
      <c r="C8" s="39" t="s">
        <v>21</v>
      </c>
      <c r="D8" s="40">
        <v>96</v>
      </c>
      <c r="E8" s="40">
        <v>131</v>
      </c>
      <c r="F8" s="41">
        <v>157</v>
      </c>
      <c r="G8" s="41">
        <f t="shared" si="0"/>
        <v>26</v>
      </c>
      <c r="H8" s="42">
        <f t="shared" si="1"/>
        <v>0.9285714285714286</v>
      </c>
      <c r="I8" s="41">
        <f t="shared" si="2"/>
        <v>61</v>
      </c>
      <c r="J8" s="42">
        <f t="shared" si="3"/>
        <v>1.0892857142857142</v>
      </c>
      <c r="K8" s="43">
        <v>42853</v>
      </c>
    </row>
    <row r="9" spans="1:11" x14ac:dyDescent="0.2">
      <c r="A9" s="38">
        <v>5</v>
      </c>
      <c r="B9" s="2" t="s">
        <v>24</v>
      </c>
      <c r="C9" s="39" t="s">
        <v>21</v>
      </c>
      <c r="D9" s="40">
        <v>105.5</v>
      </c>
      <c r="E9" s="40">
        <v>134</v>
      </c>
      <c r="F9" s="41">
        <v>169</v>
      </c>
      <c r="G9" s="41">
        <f t="shared" si="0"/>
        <v>35</v>
      </c>
      <c r="H9" s="42">
        <f t="shared" si="1"/>
        <v>1.25</v>
      </c>
      <c r="I9" s="41">
        <f t="shared" si="2"/>
        <v>63.5</v>
      </c>
      <c r="J9" s="42">
        <f t="shared" si="3"/>
        <v>1.1339285714285714</v>
      </c>
      <c r="K9" s="43">
        <v>42836</v>
      </c>
    </row>
    <row r="10" spans="1:11" ht="15" x14ac:dyDescent="0.25">
      <c r="A10" s="29"/>
      <c r="B10" s="2"/>
      <c r="C10" s="39"/>
      <c r="D10" s="40"/>
      <c r="E10" s="40"/>
      <c r="F10" s="41"/>
      <c r="G10" s="41"/>
      <c r="H10" s="42"/>
      <c r="I10" s="41"/>
      <c r="J10" s="42"/>
      <c r="K10" s="43"/>
    </row>
    <row r="11" spans="1:11" ht="15" x14ac:dyDescent="0.25">
      <c r="A11" s="29" t="s">
        <v>25</v>
      </c>
      <c r="B11" s="2"/>
      <c r="C11" s="39"/>
      <c r="D11" s="40"/>
      <c r="E11" s="40"/>
      <c r="F11" s="41"/>
      <c r="G11" s="41"/>
      <c r="H11" s="42"/>
      <c r="I11" s="41"/>
      <c r="J11" s="42"/>
      <c r="K11" s="43"/>
    </row>
    <row r="12" spans="1:11" x14ac:dyDescent="0.2">
      <c r="A12" s="38">
        <v>6</v>
      </c>
      <c r="B12" s="2" t="s">
        <v>26</v>
      </c>
      <c r="C12" s="39" t="s">
        <v>19</v>
      </c>
      <c r="D12" s="40">
        <v>104</v>
      </c>
      <c r="E12" s="40">
        <v>114</v>
      </c>
      <c r="F12" s="41">
        <v>139</v>
      </c>
      <c r="G12" s="41">
        <f t="shared" si="0"/>
        <v>25</v>
      </c>
      <c r="H12" s="42">
        <f t="shared" si="1"/>
        <v>0.8928571428571429</v>
      </c>
      <c r="I12" s="41">
        <f t="shared" si="2"/>
        <v>35</v>
      </c>
      <c r="J12" s="42">
        <f t="shared" si="3"/>
        <v>0.625</v>
      </c>
      <c r="K12" s="43">
        <v>42844</v>
      </c>
    </row>
    <row r="13" spans="1:11" x14ac:dyDescent="0.2">
      <c r="A13" s="38">
        <v>7</v>
      </c>
      <c r="B13" s="2" t="s">
        <v>27</v>
      </c>
      <c r="C13" s="39" t="s">
        <v>21</v>
      </c>
      <c r="D13" s="40">
        <v>126</v>
      </c>
      <c r="E13" s="40">
        <v>162</v>
      </c>
      <c r="F13" s="41">
        <v>191</v>
      </c>
      <c r="G13" s="41">
        <f t="shared" si="0"/>
        <v>29</v>
      </c>
      <c r="H13" s="42">
        <f t="shared" si="1"/>
        <v>1.0357142857142858</v>
      </c>
      <c r="I13" s="41">
        <f t="shared" si="2"/>
        <v>65</v>
      </c>
      <c r="J13" s="42">
        <f t="shared" si="3"/>
        <v>1.1607142857142858</v>
      </c>
      <c r="K13" s="43">
        <v>42853</v>
      </c>
    </row>
    <row r="14" spans="1:11" x14ac:dyDescent="0.2">
      <c r="A14" s="38">
        <v>8</v>
      </c>
      <c r="B14" s="2" t="s">
        <v>28</v>
      </c>
      <c r="C14" s="39" t="s">
        <v>19</v>
      </c>
      <c r="D14" s="40">
        <v>132.5</v>
      </c>
      <c r="E14" s="40">
        <v>151</v>
      </c>
      <c r="F14" s="41">
        <v>176</v>
      </c>
      <c r="G14" s="41">
        <f t="shared" si="0"/>
        <v>25</v>
      </c>
      <c r="H14" s="42">
        <f t="shared" si="1"/>
        <v>0.8928571428571429</v>
      </c>
      <c r="I14" s="41">
        <f t="shared" si="2"/>
        <v>43.5</v>
      </c>
      <c r="J14" s="42">
        <f t="shared" si="3"/>
        <v>0.7767857142857143</v>
      </c>
      <c r="K14" s="43">
        <v>42838</v>
      </c>
    </row>
    <row r="15" spans="1:11" ht="15" x14ac:dyDescent="0.25">
      <c r="A15" s="29"/>
      <c r="B15" s="2"/>
      <c r="C15" s="39"/>
      <c r="D15" s="40"/>
      <c r="E15" s="40"/>
      <c r="F15" s="41"/>
      <c r="G15" s="41"/>
      <c r="H15" s="42"/>
      <c r="I15" s="41"/>
      <c r="J15" s="42"/>
      <c r="K15" s="43"/>
    </row>
    <row r="16" spans="1:11" ht="15" x14ac:dyDescent="0.25">
      <c r="A16" s="29" t="s">
        <v>29</v>
      </c>
      <c r="B16" s="2"/>
      <c r="C16" s="39"/>
      <c r="D16" s="40"/>
      <c r="E16" s="40"/>
      <c r="F16" s="41"/>
      <c r="G16" s="41"/>
      <c r="H16" s="42"/>
      <c r="I16" s="41"/>
      <c r="J16" s="42"/>
      <c r="K16" s="43"/>
    </row>
    <row r="17" spans="1:11" x14ac:dyDescent="0.2">
      <c r="A17" s="38">
        <v>9</v>
      </c>
      <c r="B17" s="2" t="s">
        <v>30</v>
      </c>
      <c r="C17" s="39" t="s">
        <v>21</v>
      </c>
      <c r="D17" s="40">
        <v>145</v>
      </c>
      <c r="E17" s="40">
        <v>172</v>
      </c>
      <c r="F17" s="41">
        <v>212</v>
      </c>
      <c r="G17" s="41">
        <f t="shared" si="0"/>
        <v>40</v>
      </c>
      <c r="H17" s="42">
        <f t="shared" si="1"/>
        <v>1.4285714285714286</v>
      </c>
      <c r="I17" s="41">
        <f t="shared" si="2"/>
        <v>67</v>
      </c>
      <c r="J17" s="42">
        <f t="shared" si="3"/>
        <v>1.1964285714285714</v>
      </c>
      <c r="K17" s="43">
        <v>42776</v>
      </c>
    </row>
    <row r="18" spans="1:11" x14ac:dyDescent="0.2">
      <c r="A18" s="38">
        <v>10</v>
      </c>
      <c r="B18" s="2" t="s">
        <v>31</v>
      </c>
      <c r="C18" s="39" t="s">
        <v>21</v>
      </c>
      <c r="D18" s="40">
        <v>149</v>
      </c>
      <c r="E18" s="40">
        <v>190</v>
      </c>
      <c r="F18" s="41">
        <v>220</v>
      </c>
      <c r="G18" s="41">
        <f t="shared" si="0"/>
        <v>30</v>
      </c>
      <c r="H18" s="42">
        <f t="shared" si="1"/>
        <v>1.0714285714285714</v>
      </c>
      <c r="I18" s="41">
        <f t="shared" si="2"/>
        <v>71</v>
      </c>
      <c r="J18" s="42">
        <f t="shared" si="3"/>
        <v>1.2678571428571428</v>
      </c>
      <c r="K18" s="43">
        <v>42778</v>
      </c>
    </row>
    <row r="19" spans="1:11" ht="15" x14ac:dyDescent="0.25">
      <c r="A19" s="29"/>
      <c r="B19" s="2"/>
      <c r="C19" s="39"/>
      <c r="D19" s="40"/>
      <c r="E19" s="40"/>
      <c r="F19" s="41"/>
      <c r="G19" s="41"/>
      <c r="H19" s="42"/>
      <c r="I19" s="41"/>
      <c r="J19" s="42"/>
      <c r="K19" s="43"/>
    </row>
    <row r="20" spans="1:11" ht="15" x14ac:dyDescent="0.25">
      <c r="A20" s="29" t="s">
        <v>32</v>
      </c>
      <c r="B20" s="2"/>
      <c r="C20" s="39"/>
      <c r="D20" s="40"/>
      <c r="E20" s="40"/>
      <c r="F20" s="41"/>
      <c r="G20" s="41"/>
      <c r="H20" s="42"/>
      <c r="I20" s="41"/>
      <c r="J20" s="42"/>
      <c r="K20" s="43"/>
    </row>
    <row r="21" spans="1:11" x14ac:dyDescent="0.2">
      <c r="A21" s="38">
        <v>11</v>
      </c>
      <c r="B21" s="2" t="s">
        <v>33</v>
      </c>
      <c r="C21" s="39" t="s">
        <v>21</v>
      </c>
      <c r="D21" s="40">
        <v>110.5</v>
      </c>
      <c r="E21" s="40">
        <v>138</v>
      </c>
      <c r="F21" s="41">
        <v>163</v>
      </c>
      <c r="G21" s="41">
        <f t="shared" si="0"/>
        <v>25</v>
      </c>
      <c r="H21" s="42">
        <f t="shared" si="1"/>
        <v>0.8928571428571429</v>
      </c>
      <c r="I21" s="41">
        <f t="shared" si="2"/>
        <v>52.5</v>
      </c>
      <c r="J21" s="42">
        <f t="shared" si="3"/>
        <v>0.9375</v>
      </c>
      <c r="K21" s="43">
        <v>42856</v>
      </c>
    </row>
    <row r="22" spans="1:11" x14ac:dyDescent="0.2">
      <c r="A22" s="38">
        <v>12</v>
      </c>
      <c r="B22" s="2" t="s">
        <v>34</v>
      </c>
      <c r="C22" s="39" t="s">
        <v>21</v>
      </c>
      <c r="D22" s="40">
        <v>113.5</v>
      </c>
      <c r="E22" s="40">
        <v>140</v>
      </c>
      <c r="F22" s="41">
        <v>175</v>
      </c>
      <c r="G22" s="41">
        <f t="shared" si="0"/>
        <v>35</v>
      </c>
      <c r="H22" s="42">
        <f t="shared" si="1"/>
        <v>1.25</v>
      </c>
      <c r="I22" s="41">
        <f t="shared" si="2"/>
        <v>61.5</v>
      </c>
      <c r="J22" s="42">
        <f t="shared" si="3"/>
        <v>1.0982142857142858</v>
      </c>
      <c r="K22" s="43">
        <v>42848</v>
      </c>
    </row>
    <row r="23" spans="1:11" x14ac:dyDescent="0.2">
      <c r="A23" s="38">
        <v>13</v>
      </c>
      <c r="B23" s="2" t="s">
        <v>35</v>
      </c>
      <c r="C23" s="39" t="s">
        <v>21</v>
      </c>
      <c r="D23" s="40">
        <v>107.5</v>
      </c>
      <c r="E23" s="40">
        <v>126</v>
      </c>
      <c r="F23" s="41">
        <v>147</v>
      </c>
      <c r="G23" s="41">
        <f t="shared" si="0"/>
        <v>21</v>
      </c>
      <c r="H23" s="42">
        <f t="shared" si="1"/>
        <v>0.75</v>
      </c>
      <c r="I23" s="41">
        <f t="shared" si="2"/>
        <v>39.5</v>
      </c>
      <c r="J23" s="42">
        <f t="shared" si="3"/>
        <v>0.7053571428571429</v>
      </c>
      <c r="K23" s="43">
        <v>42836</v>
      </c>
    </row>
    <row r="24" spans="1:11" x14ac:dyDescent="0.2">
      <c r="A24" s="38">
        <v>14</v>
      </c>
      <c r="B24" s="2" t="s">
        <v>36</v>
      </c>
      <c r="C24" s="39" t="s">
        <v>21</v>
      </c>
      <c r="D24" s="40">
        <v>149.5</v>
      </c>
      <c r="E24" s="40">
        <v>184</v>
      </c>
      <c r="F24" s="41">
        <v>207</v>
      </c>
      <c r="G24" s="41">
        <f t="shared" si="0"/>
        <v>23</v>
      </c>
      <c r="H24" s="42">
        <f t="shared" si="1"/>
        <v>0.8214285714285714</v>
      </c>
      <c r="I24" s="41">
        <f t="shared" si="2"/>
        <v>57.5</v>
      </c>
      <c r="J24" s="42">
        <f t="shared" si="3"/>
        <v>1.0267857142857142</v>
      </c>
      <c r="K24" s="43">
        <v>42802</v>
      </c>
    </row>
    <row r="25" spans="1:11" x14ac:dyDescent="0.2">
      <c r="A25" s="38">
        <v>15</v>
      </c>
      <c r="B25" s="2" t="s">
        <v>37</v>
      </c>
      <c r="C25" s="39" t="s">
        <v>21</v>
      </c>
      <c r="D25" s="40">
        <v>179.5</v>
      </c>
      <c r="E25" s="40">
        <v>208</v>
      </c>
      <c r="F25" s="41">
        <v>247</v>
      </c>
      <c r="G25" s="41">
        <f t="shared" si="0"/>
        <v>39</v>
      </c>
      <c r="H25" s="42">
        <f t="shared" si="1"/>
        <v>1.3928571428571428</v>
      </c>
      <c r="I25" s="41">
        <f t="shared" si="2"/>
        <v>67.5</v>
      </c>
      <c r="J25" s="42">
        <f t="shared" si="3"/>
        <v>1.2053571428571428</v>
      </c>
      <c r="K25" s="43">
        <v>42779</v>
      </c>
    </row>
    <row r="26" spans="1:11" ht="15" x14ac:dyDescent="0.25">
      <c r="A26" s="29"/>
      <c r="B26" s="2"/>
      <c r="C26" s="39"/>
      <c r="D26" s="40"/>
      <c r="E26" s="40"/>
      <c r="F26" s="41"/>
      <c r="G26" s="41"/>
      <c r="H26" s="42"/>
      <c r="I26" s="41"/>
      <c r="J26" s="42"/>
      <c r="K26" s="43"/>
    </row>
    <row r="27" spans="1:11" ht="15" x14ac:dyDescent="0.25">
      <c r="A27" s="29" t="s">
        <v>38</v>
      </c>
      <c r="B27" s="2"/>
      <c r="C27" s="39"/>
      <c r="D27" s="40"/>
      <c r="E27" s="40"/>
      <c r="F27" s="41"/>
      <c r="G27" s="41"/>
      <c r="H27" s="42"/>
      <c r="I27" s="41"/>
      <c r="J27" s="42"/>
      <c r="K27" s="43"/>
    </row>
    <row r="28" spans="1:11" x14ac:dyDescent="0.2">
      <c r="A28" s="38">
        <v>16</v>
      </c>
      <c r="B28" s="2" t="s">
        <v>39</v>
      </c>
      <c r="C28" s="39" t="s">
        <v>40</v>
      </c>
      <c r="D28" s="40">
        <v>104</v>
      </c>
      <c r="E28" s="40">
        <v>123</v>
      </c>
      <c r="F28" s="41">
        <v>147</v>
      </c>
      <c r="G28" s="41">
        <f t="shared" si="0"/>
        <v>24</v>
      </c>
      <c r="H28" s="42">
        <f t="shared" si="1"/>
        <v>0.8571428571428571</v>
      </c>
      <c r="I28" s="41">
        <f t="shared" si="2"/>
        <v>43</v>
      </c>
      <c r="J28" s="42">
        <f t="shared" si="3"/>
        <v>0.7678571428571429</v>
      </c>
      <c r="K28" s="43">
        <v>42828</v>
      </c>
    </row>
    <row r="29" spans="1:11" x14ac:dyDescent="0.2">
      <c r="A29" s="38"/>
      <c r="B29" s="2"/>
      <c r="C29" s="39"/>
      <c r="D29" s="40"/>
      <c r="E29" s="40"/>
      <c r="F29" s="41"/>
      <c r="G29" s="41"/>
      <c r="H29" s="42"/>
      <c r="I29" s="41"/>
      <c r="J29" s="42"/>
      <c r="K29" s="43"/>
    </row>
    <row r="30" spans="1:11" ht="15" x14ac:dyDescent="0.25">
      <c r="A30" s="29" t="s">
        <v>41</v>
      </c>
      <c r="B30" s="2"/>
      <c r="C30" s="39"/>
      <c r="D30" s="40"/>
      <c r="E30" s="40"/>
      <c r="F30" s="41"/>
      <c r="G30" s="41"/>
      <c r="H30" s="42"/>
      <c r="I30" s="41"/>
      <c r="J30" s="42"/>
      <c r="K30" s="43"/>
    </row>
    <row r="31" spans="1:11" x14ac:dyDescent="0.2">
      <c r="A31" s="38">
        <v>17</v>
      </c>
      <c r="B31" s="2" t="s">
        <v>42</v>
      </c>
      <c r="C31" s="39" t="s">
        <v>40</v>
      </c>
      <c r="D31" s="40">
        <v>95</v>
      </c>
      <c r="E31" s="40">
        <v>121</v>
      </c>
      <c r="F31" s="41">
        <v>146</v>
      </c>
      <c r="G31" s="41">
        <f t="shared" si="0"/>
        <v>25</v>
      </c>
      <c r="H31" s="42">
        <f t="shared" si="1"/>
        <v>0.8928571428571429</v>
      </c>
      <c r="I31" s="41">
        <f t="shared" si="2"/>
        <v>51</v>
      </c>
      <c r="J31" s="42">
        <f t="shared" si="3"/>
        <v>0.9107142857142857</v>
      </c>
      <c r="K31" s="43">
        <v>42822</v>
      </c>
    </row>
    <row r="32" spans="1:11" ht="15" x14ac:dyDescent="0.25">
      <c r="A32" s="29"/>
      <c r="B32" s="2"/>
      <c r="C32" s="39"/>
      <c r="D32" s="40"/>
      <c r="E32" s="40"/>
      <c r="F32" s="41"/>
      <c r="G32" s="41"/>
      <c r="H32" s="42"/>
      <c r="I32" s="41"/>
      <c r="J32" s="42"/>
      <c r="K32" s="43"/>
    </row>
    <row r="33" spans="1:11" ht="15" x14ac:dyDescent="0.25">
      <c r="A33" s="29" t="s">
        <v>43</v>
      </c>
      <c r="B33" s="2"/>
      <c r="C33" s="39"/>
      <c r="D33" s="40"/>
      <c r="E33" s="40"/>
      <c r="F33" s="41"/>
      <c r="G33" s="41"/>
      <c r="H33" s="42"/>
      <c r="I33" s="41"/>
      <c r="J33" s="42"/>
      <c r="K33" s="43"/>
    </row>
    <row r="34" spans="1:11" x14ac:dyDescent="0.2">
      <c r="A34" s="38">
        <v>18</v>
      </c>
      <c r="B34" s="2" t="s">
        <v>44</v>
      </c>
      <c r="C34" s="39" t="s">
        <v>40</v>
      </c>
      <c r="D34" s="40">
        <v>166.5</v>
      </c>
      <c r="E34" s="40">
        <v>189</v>
      </c>
      <c r="F34" s="41">
        <v>215</v>
      </c>
      <c r="G34" s="41">
        <f t="shared" si="0"/>
        <v>26</v>
      </c>
      <c r="H34" s="42">
        <f t="shared" si="1"/>
        <v>0.9285714285714286</v>
      </c>
      <c r="I34" s="41">
        <f t="shared" si="2"/>
        <v>48.5</v>
      </c>
      <c r="J34" s="42">
        <f t="shared" si="3"/>
        <v>0.8660714285714286</v>
      </c>
      <c r="K34" s="43">
        <v>42776</v>
      </c>
    </row>
    <row r="35" spans="1:11" x14ac:dyDescent="0.2">
      <c r="A35" s="38">
        <v>19</v>
      </c>
      <c r="B35" s="2" t="s">
        <v>45</v>
      </c>
      <c r="C35" s="39" t="s">
        <v>40</v>
      </c>
      <c r="D35" s="40">
        <v>144</v>
      </c>
      <c r="E35" s="40">
        <v>171</v>
      </c>
      <c r="F35" s="41">
        <v>196</v>
      </c>
      <c r="G35" s="41">
        <f t="shared" si="0"/>
        <v>25</v>
      </c>
      <c r="H35" s="42">
        <f t="shared" si="1"/>
        <v>0.8928571428571429</v>
      </c>
      <c r="I35" s="41">
        <f t="shared" si="2"/>
        <v>52</v>
      </c>
      <c r="J35" s="42">
        <f t="shared" si="3"/>
        <v>0.9285714285714286</v>
      </c>
      <c r="K35" s="43">
        <v>42768</v>
      </c>
    </row>
    <row r="36" spans="1:11" x14ac:dyDescent="0.2">
      <c r="A36" s="38">
        <v>20</v>
      </c>
      <c r="B36" s="2" t="s">
        <v>46</v>
      </c>
      <c r="C36" s="39" t="s">
        <v>47</v>
      </c>
      <c r="D36" s="40">
        <v>148.5</v>
      </c>
      <c r="E36" s="40">
        <v>174</v>
      </c>
      <c r="F36" s="41">
        <v>200</v>
      </c>
      <c r="G36" s="41">
        <f t="shared" si="0"/>
        <v>26</v>
      </c>
      <c r="H36" s="42">
        <f t="shared" si="1"/>
        <v>0.9285714285714286</v>
      </c>
      <c r="I36" s="41">
        <f t="shared" si="2"/>
        <v>51.5</v>
      </c>
      <c r="J36" s="42">
        <f t="shared" si="3"/>
        <v>0.9196428571428571</v>
      </c>
      <c r="K36" s="43">
        <v>42771</v>
      </c>
    </row>
    <row r="37" spans="1:11" x14ac:dyDescent="0.2">
      <c r="A37" s="38">
        <v>21</v>
      </c>
      <c r="B37" s="2" t="s">
        <v>48</v>
      </c>
      <c r="C37" s="39" t="s">
        <v>40</v>
      </c>
      <c r="D37" s="40">
        <v>155</v>
      </c>
      <c r="E37" s="40">
        <v>186</v>
      </c>
      <c r="F37" s="41">
        <v>196</v>
      </c>
      <c r="G37" s="41">
        <f t="shared" si="0"/>
        <v>10</v>
      </c>
      <c r="H37" s="42">
        <f t="shared" si="1"/>
        <v>0.35714285714285715</v>
      </c>
      <c r="I37" s="41">
        <f t="shared" si="2"/>
        <v>41</v>
      </c>
      <c r="J37" s="42">
        <f t="shared" si="3"/>
        <v>0.7321428571428571</v>
      </c>
      <c r="K37" s="43">
        <v>42772</v>
      </c>
    </row>
    <row r="38" spans="1:11" x14ac:dyDescent="0.2">
      <c r="A38" s="38">
        <v>22</v>
      </c>
      <c r="B38" s="2" t="s">
        <v>49</v>
      </c>
      <c r="C38" s="39" t="s">
        <v>40</v>
      </c>
      <c r="D38" s="40">
        <v>144.5</v>
      </c>
      <c r="E38" s="40">
        <v>170</v>
      </c>
      <c r="F38" s="41">
        <v>202</v>
      </c>
      <c r="G38" s="41">
        <f t="shared" si="0"/>
        <v>32</v>
      </c>
      <c r="H38" s="42">
        <f t="shared" si="1"/>
        <v>1.1428571428571428</v>
      </c>
      <c r="I38" s="41">
        <f t="shared" si="2"/>
        <v>57.5</v>
      </c>
      <c r="J38" s="42">
        <f t="shared" si="3"/>
        <v>1.0267857142857142</v>
      </c>
      <c r="K38" s="43">
        <v>42765</v>
      </c>
    </row>
    <row r="39" spans="1:11" ht="15" x14ac:dyDescent="0.25">
      <c r="A39" s="29"/>
      <c r="B39" s="2"/>
      <c r="C39" s="39"/>
      <c r="D39" s="40"/>
      <c r="E39" s="40"/>
      <c r="F39" s="41"/>
      <c r="G39" s="41"/>
      <c r="H39" s="42"/>
      <c r="I39" s="41"/>
      <c r="J39" s="42"/>
      <c r="K39" s="43"/>
    </row>
    <row r="40" spans="1:11" ht="15" x14ac:dyDescent="0.25">
      <c r="A40" s="29" t="s">
        <v>50</v>
      </c>
      <c r="B40" s="2"/>
      <c r="C40" s="39"/>
      <c r="D40" s="40"/>
      <c r="E40" s="40"/>
      <c r="F40" s="41"/>
      <c r="G40" s="41"/>
      <c r="H40" s="42"/>
      <c r="I40" s="41"/>
      <c r="J40" s="42"/>
      <c r="K40" s="43"/>
    </row>
    <row r="41" spans="1:11" x14ac:dyDescent="0.2">
      <c r="A41" s="38">
        <v>23</v>
      </c>
      <c r="B41" s="2" t="s">
        <v>51</v>
      </c>
      <c r="C41" s="39" t="s">
        <v>19</v>
      </c>
      <c r="D41" s="40">
        <v>175</v>
      </c>
      <c r="E41" s="40">
        <v>191</v>
      </c>
      <c r="F41" s="41">
        <v>218</v>
      </c>
      <c r="G41" s="41">
        <f t="shared" si="0"/>
        <v>27</v>
      </c>
      <c r="H41" s="42">
        <f t="shared" si="1"/>
        <v>0.9642857142857143</v>
      </c>
      <c r="I41" s="41">
        <f t="shared" si="2"/>
        <v>43</v>
      </c>
      <c r="J41" s="42">
        <f t="shared" si="3"/>
        <v>0.7678571428571429</v>
      </c>
      <c r="K41" s="43"/>
    </row>
    <row r="42" spans="1:11" x14ac:dyDescent="0.2">
      <c r="A42" s="38"/>
      <c r="B42" s="2"/>
      <c r="C42" s="39"/>
      <c r="D42" s="40"/>
      <c r="E42" s="40"/>
      <c r="F42" s="41"/>
      <c r="G42" s="41"/>
      <c r="H42" s="42"/>
      <c r="I42" s="41"/>
      <c r="J42" s="42"/>
      <c r="K42" s="43"/>
    </row>
    <row r="43" spans="1:11" ht="15" x14ac:dyDescent="0.25">
      <c r="A43" s="29" t="s">
        <v>52</v>
      </c>
      <c r="B43" s="2"/>
      <c r="C43" s="39"/>
      <c r="D43" s="40"/>
      <c r="E43" s="40"/>
      <c r="F43" s="41"/>
      <c r="G43" s="41"/>
      <c r="H43" s="42"/>
      <c r="I43" s="41"/>
      <c r="J43" s="42"/>
      <c r="K43" s="43"/>
    </row>
    <row r="44" spans="1:11" x14ac:dyDescent="0.2">
      <c r="A44" s="38">
        <v>24</v>
      </c>
      <c r="B44" s="2" t="s">
        <v>53</v>
      </c>
      <c r="C44" s="39" t="s">
        <v>54</v>
      </c>
      <c r="D44" s="40">
        <v>131</v>
      </c>
      <c r="E44" s="40">
        <v>159</v>
      </c>
      <c r="F44" s="41">
        <v>181</v>
      </c>
      <c r="G44" s="41">
        <f t="shared" si="0"/>
        <v>22</v>
      </c>
      <c r="H44" s="42">
        <f t="shared" si="1"/>
        <v>0.7857142857142857</v>
      </c>
      <c r="I44" s="41">
        <f t="shared" si="2"/>
        <v>50</v>
      </c>
      <c r="J44" s="42">
        <f t="shared" si="3"/>
        <v>0.8928571428571429</v>
      </c>
      <c r="K44" s="43">
        <v>42808</v>
      </c>
    </row>
    <row r="45" spans="1:11" x14ac:dyDescent="0.2">
      <c r="A45" s="38">
        <v>25</v>
      </c>
      <c r="B45" s="2" t="s">
        <v>55</v>
      </c>
      <c r="C45" s="39" t="s">
        <v>56</v>
      </c>
      <c r="D45" s="40">
        <v>119.5</v>
      </c>
      <c r="E45" s="40">
        <v>155</v>
      </c>
      <c r="F45" s="41">
        <v>179</v>
      </c>
      <c r="G45" s="41">
        <f t="shared" si="0"/>
        <v>24</v>
      </c>
      <c r="H45" s="42">
        <f t="shared" si="1"/>
        <v>0.8571428571428571</v>
      </c>
      <c r="I45" s="41">
        <f t="shared" si="2"/>
        <v>59.5</v>
      </c>
      <c r="J45" s="42">
        <f t="shared" si="3"/>
        <v>1.0625</v>
      </c>
      <c r="K45" s="43">
        <v>42799</v>
      </c>
    </row>
    <row r="46" spans="1:11" x14ac:dyDescent="0.2">
      <c r="A46" s="38">
        <v>26</v>
      </c>
      <c r="B46" s="2" t="s">
        <v>57</v>
      </c>
      <c r="C46" s="39" t="s">
        <v>58</v>
      </c>
      <c r="D46" s="40">
        <v>119</v>
      </c>
      <c r="E46" s="40">
        <v>145</v>
      </c>
      <c r="F46" s="41">
        <v>172</v>
      </c>
      <c r="G46" s="41">
        <f t="shared" si="0"/>
        <v>27</v>
      </c>
      <c r="H46" s="42">
        <f t="shared" si="1"/>
        <v>0.9642857142857143</v>
      </c>
      <c r="I46" s="41">
        <f t="shared" si="2"/>
        <v>53</v>
      </c>
      <c r="J46" s="42">
        <f t="shared" si="3"/>
        <v>0.9464285714285714</v>
      </c>
      <c r="K46" s="43">
        <v>42807</v>
      </c>
    </row>
    <row r="47" spans="1:11" x14ac:dyDescent="0.2">
      <c r="A47" s="38">
        <v>27</v>
      </c>
      <c r="B47" s="2" t="s">
        <v>59</v>
      </c>
      <c r="C47" s="39" t="s">
        <v>58</v>
      </c>
      <c r="D47" s="40">
        <v>145.5</v>
      </c>
      <c r="E47" s="40">
        <v>178</v>
      </c>
      <c r="F47" s="41">
        <v>213</v>
      </c>
      <c r="G47" s="41">
        <f t="shared" si="0"/>
        <v>35</v>
      </c>
      <c r="H47" s="42">
        <f t="shared" si="1"/>
        <v>1.25</v>
      </c>
      <c r="I47" s="41">
        <f t="shared" si="2"/>
        <v>67.5</v>
      </c>
      <c r="J47" s="42">
        <f t="shared" si="3"/>
        <v>1.2053571428571428</v>
      </c>
      <c r="K47" s="43">
        <v>42800</v>
      </c>
    </row>
    <row r="48" spans="1:11" ht="15" x14ac:dyDescent="0.25">
      <c r="A48" s="29"/>
      <c r="B48" s="2"/>
      <c r="C48" s="39"/>
      <c r="D48" s="40"/>
      <c r="E48" s="40"/>
      <c r="F48" s="41"/>
      <c r="G48" s="41"/>
      <c r="H48" s="42"/>
      <c r="I48" s="41"/>
      <c r="J48" s="42"/>
      <c r="K48" s="43"/>
    </row>
    <row r="49" spans="1:20" ht="15" x14ac:dyDescent="0.25">
      <c r="A49" s="44" t="s">
        <v>60</v>
      </c>
      <c r="B49" s="2"/>
      <c r="C49" s="39"/>
      <c r="D49" s="40"/>
      <c r="E49" s="40"/>
      <c r="F49" s="41"/>
      <c r="G49" s="41"/>
      <c r="H49" s="42"/>
      <c r="I49" s="41"/>
      <c r="J49" s="42"/>
      <c r="K49" s="43"/>
    </row>
    <row r="50" spans="1:20" x14ac:dyDescent="0.2">
      <c r="A50" s="38">
        <v>28</v>
      </c>
      <c r="B50" s="2" t="s">
        <v>61</v>
      </c>
      <c r="C50" s="39" t="s">
        <v>19</v>
      </c>
      <c r="D50" s="40">
        <v>107.5</v>
      </c>
      <c r="E50" s="40">
        <v>127</v>
      </c>
      <c r="F50" s="41">
        <v>160</v>
      </c>
      <c r="G50" s="41">
        <f t="shared" si="0"/>
        <v>33</v>
      </c>
      <c r="H50" s="42">
        <f t="shared" si="1"/>
        <v>1.1785714285714286</v>
      </c>
      <c r="I50" s="41">
        <f t="shared" si="2"/>
        <v>52.5</v>
      </c>
      <c r="J50" s="42">
        <f t="shared" si="3"/>
        <v>0.9375</v>
      </c>
      <c r="K50" s="43"/>
    </row>
    <row r="51" spans="1:20" x14ac:dyDescent="0.2">
      <c r="A51" s="38">
        <v>29</v>
      </c>
      <c r="B51" s="2" t="s">
        <v>62</v>
      </c>
      <c r="C51" s="39" t="s">
        <v>19</v>
      </c>
      <c r="D51" s="40">
        <v>110.5</v>
      </c>
      <c r="E51" s="40">
        <v>139</v>
      </c>
      <c r="F51" s="41">
        <v>170</v>
      </c>
      <c r="G51" s="41">
        <f t="shared" si="0"/>
        <v>31</v>
      </c>
      <c r="H51" s="42">
        <f t="shared" si="1"/>
        <v>1.1071428571428572</v>
      </c>
      <c r="I51" s="41">
        <f t="shared" si="2"/>
        <v>59.5</v>
      </c>
      <c r="J51" s="42">
        <f t="shared" si="3"/>
        <v>1.0625</v>
      </c>
      <c r="K51" s="43"/>
    </row>
    <row r="52" spans="1:20" x14ac:dyDescent="0.2">
      <c r="A52" s="38">
        <v>30</v>
      </c>
      <c r="B52" s="2" t="s">
        <v>63</v>
      </c>
      <c r="C52" s="39" t="s">
        <v>19</v>
      </c>
      <c r="D52" s="40">
        <v>104</v>
      </c>
      <c r="E52" s="40">
        <v>129</v>
      </c>
      <c r="F52" s="41">
        <v>154</v>
      </c>
      <c r="G52" s="41">
        <f t="shared" si="0"/>
        <v>25</v>
      </c>
      <c r="H52" s="42">
        <f t="shared" si="1"/>
        <v>0.8928571428571429</v>
      </c>
      <c r="I52" s="41">
        <f t="shared" si="2"/>
        <v>50</v>
      </c>
      <c r="J52" s="42">
        <f t="shared" si="3"/>
        <v>0.8928571428571429</v>
      </c>
      <c r="K52" s="43"/>
    </row>
    <row r="53" spans="1:20" x14ac:dyDescent="0.2">
      <c r="A53" s="38">
        <v>31</v>
      </c>
      <c r="B53" s="2" t="s">
        <v>64</v>
      </c>
      <c r="C53" s="39" t="s">
        <v>19</v>
      </c>
      <c r="D53" s="40">
        <v>108.5</v>
      </c>
      <c r="E53" s="40">
        <v>136</v>
      </c>
      <c r="F53" s="41">
        <v>159</v>
      </c>
      <c r="G53" s="41">
        <f t="shared" si="0"/>
        <v>23</v>
      </c>
      <c r="H53" s="42">
        <f t="shared" si="1"/>
        <v>0.8214285714285714</v>
      </c>
      <c r="I53" s="41">
        <f t="shared" si="2"/>
        <v>50.5</v>
      </c>
      <c r="J53" s="42">
        <f t="shared" si="3"/>
        <v>0.9017857142857143</v>
      </c>
      <c r="K53" s="43"/>
    </row>
    <row r="54" spans="1:20" ht="15" x14ac:dyDescent="0.25">
      <c r="A54" s="29"/>
      <c r="B54" s="2"/>
      <c r="C54" s="39"/>
      <c r="D54" s="40"/>
      <c r="E54" s="40"/>
      <c r="F54" s="41"/>
      <c r="G54" s="41"/>
      <c r="H54" s="42"/>
      <c r="I54" s="41"/>
      <c r="J54" s="42"/>
      <c r="K54" s="43"/>
    </row>
    <row r="55" spans="1:20" ht="15" x14ac:dyDescent="0.25">
      <c r="A55" s="29" t="s">
        <v>65</v>
      </c>
      <c r="B55" s="2"/>
      <c r="C55" s="39"/>
      <c r="D55" s="40"/>
      <c r="E55" s="40"/>
      <c r="F55" s="41"/>
      <c r="G55" s="41"/>
      <c r="H55" s="42"/>
      <c r="I55" s="41"/>
      <c r="J55" s="42"/>
      <c r="K55" s="43"/>
    </row>
    <row r="56" spans="1:20" x14ac:dyDescent="0.2">
      <c r="A56" s="38">
        <v>32</v>
      </c>
      <c r="B56" s="2" t="s">
        <v>66</v>
      </c>
      <c r="C56" s="39" t="s">
        <v>40</v>
      </c>
      <c r="D56" s="40">
        <v>140</v>
      </c>
      <c r="E56" s="40">
        <v>161</v>
      </c>
      <c r="F56" s="41">
        <v>191</v>
      </c>
      <c r="G56" s="41">
        <f t="shared" si="0"/>
        <v>30</v>
      </c>
      <c r="H56" s="42">
        <f t="shared" si="1"/>
        <v>1.0714285714285714</v>
      </c>
      <c r="I56" s="41">
        <f t="shared" si="2"/>
        <v>51</v>
      </c>
      <c r="J56" s="42">
        <f t="shared" si="3"/>
        <v>0.9107142857142857</v>
      </c>
      <c r="K56" s="43">
        <v>42755</v>
      </c>
    </row>
    <row r="57" spans="1:20" x14ac:dyDescent="0.2">
      <c r="A57" s="38">
        <v>33</v>
      </c>
      <c r="B57" s="2" t="s">
        <v>67</v>
      </c>
      <c r="C57" s="39" t="s">
        <v>40</v>
      </c>
      <c r="D57" s="40">
        <v>160</v>
      </c>
      <c r="E57" s="40">
        <v>183</v>
      </c>
      <c r="F57" s="41">
        <v>213</v>
      </c>
      <c r="G57" s="41">
        <f t="shared" si="0"/>
        <v>30</v>
      </c>
      <c r="H57" s="42">
        <f t="shared" si="1"/>
        <v>1.0714285714285714</v>
      </c>
      <c r="I57" s="41">
        <f t="shared" si="2"/>
        <v>53</v>
      </c>
      <c r="J57" s="42">
        <f t="shared" si="3"/>
        <v>0.9464285714285714</v>
      </c>
      <c r="K57" s="43">
        <v>42773</v>
      </c>
    </row>
    <row r="58" spans="1:20" x14ac:dyDescent="0.2">
      <c r="A58" s="38">
        <v>34</v>
      </c>
      <c r="B58" s="2" t="s">
        <v>68</v>
      </c>
      <c r="C58" s="2" t="s">
        <v>40</v>
      </c>
      <c r="D58" s="40">
        <v>139</v>
      </c>
      <c r="E58" s="40">
        <v>170</v>
      </c>
      <c r="F58" s="41">
        <v>195</v>
      </c>
      <c r="G58" s="41">
        <f t="shared" si="0"/>
        <v>25</v>
      </c>
      <c r="H58" s="42">
        <f t="shared" si="1"/>
        <v>0.8928571428571429</v>
      </c>
      <c r="I58" s="41">
        <f t="shared" si="2"/>
        <v>56</v>
      </c>
      <c r="J58" s="42">
        <f t="shared" si="3"/>
        <v>1</v>
      </c>
      <c r="K58" s="43">
        <v>42765</v>
      </c>
    </row>
    <row r="59" spans="1:20" x14ac:dyDescent="0.2">
      <c r="A59" s="38">
        <v>35</v>
      </c>
      <c r="B59" s="2" t="s">
        <v>69</v>
      </c>
      <c r="C59" s="2" t="s">
        <v>58</v>
      </c>
      <c r="D59" s="40">
        <v>155</v>
      </c>
      <c r="E59" s="40">
        <v>176</v>
      </c>
      <c r="F59" s="41">
        <v>193</v>
      </c>
      <c r="G59" s="41">
        <f t="shared" si="0"/>
        <v>17</v>
      </c>
      <c r="H59" s="42">
        <f t="shared" si="1"/>
        <v>0.6071428571428571</v>
      </c>
      <c r="I59" s="41">
        <f t="shared" si="2"/>
        <v>38</v>
      </c>
      <c r="J59" s="42">
        <f t="shared" si="3"/>
        <v>0.6785714285714286</v>
      </c>
      <c r="K59" s="43">
        <v>42753</v>
      </c>
    </row>
    <row r="60" spans="1:20" x14ac:dyDescent="0.2">
      <c r="A60" s="38">
        <v>36</v>
      </c>
      <c r="B60" s="2" t="s">
        <v>70</v>
      </c>
      <c r="C60" s="2" t="s">
        <v>40</v>
      </c>
      <c r="D60" s="40">
        <v>127.5</v>
      </c>
      <c r="E60" s="40">
        <v>152</v>
      </c>
      <c r="F60" s="41">
        <v>171</v>
      </c>
      <c r="G60" s="41">
        <f t="shared" si="0"/>
        <v>19</v>
      </c>
      <c r="H60" s="42">
        <f t="shared" si="1"/>
        <v>0.6785714285714286</v>
      </c>
      <c r="I60" s="41">
        <f t="shared" si="2"/>
        <v>43.5</v>
      </c>
      <c r="J60" s="42">
        <f t="shared" si="3"/>
        <v>0.7767857142857143</v>
      </c>
      <c r="K60" s="43">
        <v>42765</v>
      </c>
    </row>
    <row r="61" spans="1:20" x14ac:dyDescent="0.2">
      <c r="A61" s="38">
        <v>37</v>
      </c>
      <c r="B61" s="2" t="s">
        <v>71</v>
      </c>
      <c r="C61" s="2" t="s">
        <v>58</v>
      </c>
      <c r="D61" s="40">
        <v>140.5</v>
      </c>
      <c r="E61" s="40">
        <v>168</v>
      </c>
      <c r="F61" s="41">
        <v>198</v>
      </c>
      <c r="G61" s="41">
        <f t="shared" si="0"/>
        <v>30</v>
      </c>
      <c r="H61" s="42">
        <f t="shared" si="1"/>
        <v>1.0714285714285714</v>
      </c>
      <c r="I61" s="41">
        <f t="shared" si="2"/>
        <v>57.5</v>
      </c>
      <c r="J61" s="42">
        <f t="shared" si="3"/>
        <v>1.0267857142857142</v>
      </c>
      <c r="K61" s="43">
        <v>42758</v>
      </c>
    </row>
    <row r="62" spans="1:20" ht="15" x14ac:dyDescent="0.25">
      <c r="A62" s="29"/>
      <c r="B62" s="2"/>
      <c r="C62" s="2"/>
      <c r="D62" s="40"/>
      <c r="E62" s="40"/>
      <c r="F62" s="41"/>
      <c r="G62" s="41"/>
      <c r="H62" s="42"/>
      <c r="I62" s="41"/>
      <c r="J62" s="42"/>
      <c r="K62" s="43"/>
    </row>
    <row r="63" spans="1:20" ht="15" x14ac:dyDescent="0.25">
      <c r="A63" s="29" t="s">
        <v>72</v>
      </c>
      <c r="B63" s="2"/>
      <c r="C63" s="2"/>
      <c r="D63" s="40"/>
      <c r="E63" s="40"/>
      <c r="F63" s="41"/>
      <c r="G63" s="41"/>
      <c r="H63" s="42"/>
      <c r="I63" s="41"/>
      <c r="J63" s="42"/>
      <c r="K63" s="43"/>
      <c r="O63" s="41"/>
      <c r="P63" s="41"/>
      <c r="Q63" s="45"/>
      <c r="R63" s="41"/>
      <c r="S63" s="46"/>
      <c r="T63" s="47"/>
    </row>
    <row r="64" spans="1:20" x14ac:dyDescent="0.2">
      <c r="A64" s="38">
        <v>38</v>
      </c>
      <c r="B64" s="2" t="s">
        <v>73</v>
      </c>
      <c r="C64" s="2" t="s">
        <v>40</v>
      </c>
      <c r="D64" s="40">
        <v>106</v>
      </c>
      <c r="E64" s="40">
        <v>146</v>
      </c>
      <c r="F64" s="41">
        <v>171</v>
      </c>
      <c r="G64" s="41">
        <f t="shared" si="0"/>
        <v>25</v>
      </c>
      <c r="H64" s="42">
        <f t="shared" si="1"/>
        <v>0.8928571428571429</v>
      </c>
      <c r="I64" s="41">
        <f t="shared" si="2"/>
        <v>65</v>
      </c>
      <c r="J64" s="42">
        <f t="shared" si="3"/>
        <v>1.1607142857142858</v>
      </c>
      <c r="K64" s="43">
        <v>42792</v>
      </c>
      <c r="O64" s="48"/>
      <c r="P64" s="48"/>
      <c r="Q64" s="49"/>
      <c r="R64" s="48"/>
      <c r="S64" s="46"/>
      <c r="T64" s="47"/>
    </row>
    <row r="65" spans="1:20" x14ac:dyDescent="0.2">
      <c r="A65" s="38">
        <v>39</v>
      </c>
      <c r="B65" s="2" t="s">
        <v>74</v>
      </c>
      <c r="C65" s="2" t="s">
        <v>40</v>
      </c>
      <c r="D65" s="40">
        <v>106.5</v>
      </c>
      <c r="E65" s="40">
        <v>140</v>
      </c>
      <c r="F65" s="41">
        <v>167</v>
      </c>
      <c r="G65" s="41">
        <f t="shared" si="0"/>
        <v>27</v>
      </c>
      <c r="H65" s="42">
        <f t="shared" si="1"/>
        <v>0.9642857142857143</v>
      </c>
      <c r="I65" s="41">
        <f t="shared" si="2"/>
        <v>60.5</v>
      </c>
      <c r="J65" s="42">
        <f t="shared" si="3"/>
        <v>1.0803571428571428</v>
      </c>
      <c r="K65" s="43">
        <v>42792</v>
      </c>
      <c r="O65" s="48"/>
      <c r="P65" s="48"/>
      <c r="Q65" s="49"/>
      <c r="R65" s="48"/>
      <c r="S65" s="46"/>
      <c r="T65" s="47"/>
    </row>
    <row r="66" spans="1:20" x14ac:dyDescent="0.2">
      <c r="A66" s="38">
        <v>40</v>
      </c>
      <c r="B66" s="2" t="s">
        <v>75</v>
      </c>
      <c r="C66" s="39" t="s">
        <v>76</v>
      </c>
      <c r="D66" s="40">
        <v>112.5</v>
      </c>
      <c r="E66" s="40">
        <v>157</v>
      </c>
      <c r="F66" s="41">
        <v>182</v>
      </c>
      <c r="G66" s="41">
        <f t="shared" si="0"/>
        <v>25</v>
      </c>
      <c r="H66" s="42">
        <f t="shared" si="1"/>
        <v>0.8928571428571429</v>
      </c>
      <c r="I66" s="41">
        <f t="shared" si="2"/>
        <v>69.5</v>
      </c>
      <c r="J66" s="42">
        <f t="shared" si="3"/>
        <v>1.2410714285714286</v>
      </c>
      <c r="K66" s="43">
        <v>42790</v>
      </c>
      <c r="O66" s="48"/>
      <c r="P66" s="48"/>
      <c r="Q66" s="49"/>
      <c r="R66" s="48"/>
      <c r="S66" s="46"/>
      <c r="T66" s="47"/>
    </row>
    <row r="67" spans="1:20" x14ac:dyDescent="0.2">
      <c r="A67" s="38">
        <v>41</v>
      </c>
      <c r="B67" s="2" t="s">
        <v>77</v>
      </c>
      <c r="C67" s="39" t="s">
        <v>47</v>
      </c>
      <c r="D67" s="40">
        <v>115.5</v>
      </c>
      <c r="E67" s="40">
        <v>150</v>
      </c>
      <c r="F67" s="41">
        <v>182</v>
      </c>
      <c r="G67" s="41">
        <f t="shared" si="0"/>
        <v>32</v>
      </c>
      <c r="H67" s="42">
        <f t="shared" si="1"/>
        <v>1.1428571428571428</v>
      </c>
      <c r="I67" s="41">
        <f t="shared" si="2"/>
        <v>66.5</v>
      </c>
      <c r="J67" s="42">
        <f t="shared" si="3"/>
        <v>1.1875</v>
      </c>
      <c r="K67" s="43">
        <v>42786</v>
      </c>
      <c r="O67" s="48"/>
      <c r="P67" s="48"/>
      <c r="Q67" s="49"/>
      <c r="R67" s="48"/>
      <c r="S67" s="46"/>
      <c r="T67" s="47"/>
    </row>
    <row r="68" spans="1:20" x14ac:dyDescent="0.2">
      <c r="A68" s="38">
        <v>42</v>
      </c>
      <c r="B68" s="2" t="s">
        <v>78</v>
      </c>
      <c r="C68" s="39" t="s">
        <v>40</v>
      </c>
      <c r="D68" s="40">
        <v>130</v>
      </c>
      <c r="E68" s="40">
        <v>166</v>
      </c>
      <c r="F68" s="41">
        <v>192</v>
      </c>
      <c r="G68" s="41">
        <f t="shared" si="0"/>
        <v>26</v>
      </c>
      <c r="H68" s="42">
        <f t="shared" si="1"/>
        <v>0.9285714285714286</v>
      </c>
      <c r="I68" s="41">
        <f t="shared" si="2"/>
        <v>62</v>
      </c>
      <c r="J68" s="42">
        <f t="shared" si="3"/>
        <v>1.1071428571428572</v>
      </c>
      <c r="K68" s="43">
        <v>42792</v>
      </c>
      <c r="O68" s="48"/>
      <c r="P68" s="48"/>
      <c r="Q68" s="49"/>
      <c r="R68" s="48"/>
      <c r="S68" s="46"/>
      <c r="T68" s="47"/>
    </row>
    <row r="69" spans="1:20" x14ac:dyDescent="0.2">
      <c r="A69" s="38">
        <v>43</v>
      </c>
      <c r="B69" s="2" t="s">
        <v>79</v>
      </c>
      <c r="C69" s="39" t="s">
        <v>40</v>
      </c>
      <c r="D69" s="40">
        <v>97.5</v>
      </c>
      <c r="E69" s="40">
        <v>125</v>
      </c>
      <c r="F69" s="41">
        <v>156</v>
      </c>
      <c r="G69" s="41">
        <f t="shared" si="0"/>
        <v>31</v>
      </c>
      <c r="H69" s="42">
        <f t="shared" si="1"/>
        <v>1.1071428571428572</v>
      </c>
      <c r="I69" s="41">
        <f t="shared" si="2"/>
        <v>58.5</v>
      </c>
      <c r="J69" s="42">
        <f t="shared" si="3"/>
        <v>1.0446428571428572</v>
      </c>
      <c r="K69" s="43">
        <v>42798</v>
      </c>
      <c r="O69" s="48"/>
      <c r="P69" s="48"/>
      <c r="Q69" s="49"/>
      <c r="R69" s="48"/>
      <c r="S69" s="46"/>
      <c r="T69" s="47"/>
    </row>
    <row r="70" spans="1:20" x14ac:dyDescent="0.2">
      <c r="A70" s="38"/>
      <c r="B70" s="2"/>
      <c r="C70" s="39"/>
      <c r="D70" s="50"/>
      <c r="E70" s="50"/>
      <c r="F70" s="41"/>
      <c r="G70" s="41"/>
      <c r="H70" s="42"/>
      <c r="I70" s="41"/>
      <c r="J70" s="42"/>
      <c r="K70" s="43"/>
      <c r="O70" s="48"/>
      <c r="P70" s="48"/>
      <c r="Q70" s="49"/>
      <c r="R70" s="48"/>
      <c r="S70" s="46"/>
      <c r="T70" s="47"/>
    </row>
    <row r="71" spans="1:20" ht="15" x14ac:dyDescent="0.25">
      <c r="A71" s="29" t="s">
        <v>80</v>
      </c>
      <c r="B71" s="2"/>
      <c r="C71" s="39"/>
      <c r="D71" s="41"/>
      <c r="E71" s="41"/>
      <c r="F71" s="41"/>
      <c r="G71" s="41"/>
      <c r="H71" s="42"/>
      <c r="I71" s="41"/>
      <c r="J71" s="42"/>
      <c r="K71" s="43"/>
      <c r="O71" s="48"/>
      <c r="P71" s="48"/>
      <c r="Q71" s="49"/>
      <c r="R71" s="48"/>
      <c r="S71" s="46"/>
      <c r="T71" s="47"/>
    </row>
    <row r="72" spans="1:20" x14ac:dyDescent="0.2">
      <c r="A72" s="38">
        <v>44</v>
      </c>
      <c r="B72" s="2" t="s">
        <v>81</v>
      </c>
      <c r="C72" s="39" t="s">
        <v>40</v>
      </c>
      <c r="D72" s="51">
        <v>96</v>
      </c>
      <c r="E72" s="51">
        <v>121</v>
      </c>
      <c r="F72" s="41">
        <v>148</v>
      </c>
      <c r="G72" s="41">
        <f t="shared" ref="G72:G129" si="4">F72-E72</f>
        <v>27</v>
      </c>
      <c r="H72" s="42">
        <f t="shared" ref="H72:H129" si="5">G72/28</f>
        <v>0.9642857142857143</v>
      </c>
      <c r="I72" s="41">
        <f t="shared" ref="I72:I131" si="6">F72-D72</f>
        <v>52</v>
      </c>
      <c r="J72" s="42">
        <f t="shared" ref="J72:J129" si="7">I72/56</f>
        <v>0.9285714285714286</v>
      </c>
      <c r="K72" s="43">
        <v>42849</v>
      </c>
      <c r="O72" s="48"/>
      <c r="P72" s="48"/>
      <c r="Q72" s="49"/>
      <c r="R72" s="48"/>
      <c r="S72" s="46"/>
      <c r="T72" s="47"/>
    </row>
    <row r="73" spans="1:20" x14ac:dyDescent="0.2">
      <c r="A73" s="38">
        <v>45</v>
      </c>
      <c r="B73" s="2" t="s">
        <v>82</v>
      </c>
      <c r="C73" s="39" t="s">
        <v>40</v>
      </c>
      <c r="D73" s="51">
        <v>97</v>
      </c>
      <c r="E73" s="51">
        <v>127</v>
      </c>
      <c r="F73" s="41">
        <v>160</v>
      </c>
      <c r="G73" s="41">
        <f t="shared" si="4"/>
        <v>33</v>
      </c>
      <c r="H73" s="42">
        <f t="shared" si="5"/>
        <v>1.1785714285714286</v>
      </c>
      <c r="I73" s="41">
        <f t="shared" si="6"/>
        <v>63</v>
      </c>
      <c r="J73" s="42">
        <f t="shared" si="7"/>
        <v>1.125</v>
      </c>
      <c r="K73" s="43">
        <v>42849</v>
      </c>
      <c r="O73" s="48"/>
      <c r="P73" s="48"/>
      <c r="Q73" s="49"/>
      <c r="R73" s="48"/>
      <c r="S73" s="46"/>
      <c r="T73" s="47"/>
    </row>
    <row r="74" spans="1:20" x14ac:dyDescent="0.2">
      <c r="A74" s="38">
        <v>46</v>
      </c>
      <c r="B74" s="2"/>
      <c r="C74" s="39" t="s">
        <v>40</v>
      </c>
      <c r="D74" s="51">
        <v>82.5</v>
      </c>
      <c r="E74" s="51">
        <v>110</v>
      </c>
      <c r="F74" s="41">
        <v>135</v>
      </c>
      <c r="G74" s="41">
        <f t="shared" si="4"/>
        <v>25</v>
      </c>
      <c r="H74" s="42">
        <f t="shared" si="5"/>
        <v>0.8928571428571429</v>
      </c>
      <c r="I74" s="41">
        <f t="shared" si="6"/>
        <v>52.5</v>
      </c>
      <c r="J74" s="42">
        <f t="shared" si="7"/>
        <v>0.9375</v>
      </c>
      <c r="K74" s="43">
        <v>42846</v>
      </c>
      <c r="O74" s="48"/>
      <c r="P74" s="48"/>
      <c r="Q74" s="49"/>
      <c r="R74" s="48"/>
      <c r="S74" s="46"/>
      <c r="T74" s="47"/>
    </row>
    <row r="75" spans="1:20" x14ac:dyDescent="0.2">
      <c r="A75" s="38"/>
      <c r="B75" s="2"/>
      <c r="C75" s="39"/>
      <c r="D75" s="51"/>
      <c r="E75" s="51"/>
      <c r="F75" s="41"/>
      <c r="G75" s="41"/>
      <c r="H75" s="42"/>
      <c r="I75" s="41"/>
      <c r="J75" s="42"/>
      <c r="K75" s="43"/>
      <c r="O75" s="48"/>
      <c r="P75" s="48"/>
      <c r="Q75" s="49"/>
      <c r="R75" s="48"/>
      <c r="S75" s="46"/>
      <c r="T75" s="47"/>
    </row>
    <row r="76" spans="1:20" ht="15" x14ac:dyDescent="0.25">
      <c r="A76" s="29" t="s">
        <v>83</v>
      </c>
      <c r="B76" s="2"/>
      <c r="C76" s="39"/>
      <c r="D76" s="51"/>
      <c r="E76" s="51"/>
      <c r="F76" s="41"/>
      <c r="G76" s="41"/>
      <c r="H76" s="42"/>
      <c r="I76" s="41"/>
      <c r="J76" s="42"/>
      <c r="K76" s="43"/>
      <c r="O76" s="48"/>
      <c r="P76" s="48"/>
      <c r="Q76" s="49"/>
      <c r="R76" s="48"/>
      <c r="S76" s="46"/>
      <c r="T76" s="47"/>
    </row>
    <row r="77" spans="1:20" x14ac:dyDescent="0.2">
      <c r="A77" s="38">
        <v>47</v>
      </c>
      <c r="B77" s="2"/>
      <c r="C77" s="39" t="s">
        <v>54</v>
      </c>
      <c r="D77" s="51">
        <v>116.5</v>
      </c>
      <c r="E77" s="51">
        <v>155</v>
      </c>
      <c r="F77" s="41">
        <v>190</v>
      </c>
      <c r="G77" s="41">
        <f t="shared" si="4"/>
        <v>35</v>
      </c>
      <c r="H77" s="42">
        <f t="shared" si="5"/>
        <v>1.25</v>
      </c>
      <c r="I77" s="41">
        <f t="shared" si="6"/>
        <v>73.5</v>
      </c>
      <c r="J77" s="42">
        <f t="shared" si="7"/>
        <v>1.3125</v>
      </c>
      <c r="K77" s="43">
        <v>42818</v>
      </c>
      <c r="O77" s="48"/>
      <c r="P77" s="48"/>
      <c r="Q77" s="49"/>
      <c r="R77" s="48"/>
      <c r="S77" s="46"/>
      <c r="T77" s="47"/>
    </row>
    <row r="78" spans="1:20" x14ac:dyDescent="0.2">
      <c r="A78" s="38">
        <v>48</v>
      </c>
      <c r="B78" s="2"/>
      <c r="C78" s="39" t="s">
        <v>58</v>
      </c>
      <c r="D78" s="51">
        <v>113</v>
      </c>
      <c r="E78" s="51">
        <v>136</v>
      </c>
      <c r="F78" s="51">
        <v>160</v>
      </c>
      <c r="G78" s="41">
        <f t="shared" si="4"/>
        <v>24</v>
      </c>
      <c r="H78" s="42">
        <f t="shared" si="5"/>
        <v>0.8571428571428571</v>
      </c>
      <c r="I78" s="41">
        <f t="shared" si="6"/>
        <v>47</v>
      </c>
      <c r="J78" s="42">
        <f t="shared" si="7"/>
        <v>0.8392857142857143</v>
      </c>
      <c r="K78" s="43">
        <v>42825</v>
      </c>
      <c r="O78" s="48"/>
      <c r="P78" s="48"/>
      <c r="Q78" s="49"/>
      <c r="R78" s="48"/>
      <c r="S78" s="46"/>
      <c r="T78" s="47"/>
    </row>
    <row r="79" spans="1:20" x14ac:dyDescent="0.2">
      <c r="A79" s="38"/>
      <c r="B79" s="2"/>
      <c r="C79" s="39"/>
      <c r="D79" s="51"/>
      <c r="E79" s="51"/>
      <c r="F79" s="51"/>
      <c r="G79" s="41"/>
      <c r="H79" s="42"/>
      <c r="I79" s="41"/>
      <c r="J79" s="42"/>
      <c r="K79" s="43"/>
      <c r="O79" s="48"/>
      <c r="P79" s="48"/>
      <c r="Q79" s="49"/>
      <c r="R79" s="48"/>
      <c r="S79" s="46"/>
      <c r="T79" s="47"/>
    </row>
    <row r="80" spans="1:20" ht="15" x14ac:dyDescent="0.25">
      <c r="A80" s="29" t="s">
        <v>84</v>
      </c>
      <c r="B80" s="2"/>
      <c r="C80" s="39"/>
      <c r="D80" s="51"/>
      <c r="E80" s="51"/>
      <c r="F80" s="51"/>
      <c r="G80" s="41"/>
      <c r="H80" s="42"/>
      <c r="I80" s="41"/>
      <c r="J80" s="42"/>
      <c r="K80" s="43"/>
      <c r="O80" s="48"/>
      <c r="P80" s="48"/>
      <c r="Q80" s="49"/>
      <c r="R80" s="48"/>
      <c r="S80" s="46"/>
      <c r="T80" s="47"/>
    </row>
    <row r="81" spans="1:20" x14ac:dyDescent="0.2">
      <c r="A81" s="38">
        <v>49</v>
      </c>
      <c r="B81" s="2" t="s">
        <v>85</v>
      </c>
      <c r="C81" s="39" t="s">
        <v>19</v>
      </c>
      <c r="D81" s="51">
        <v>116.5</v>
      </c>
      <c r="E81" s="51">
        <v>139</v>
      </c>
      <c r="F81" s="51">
        <v>168</v>
      </c>
      <c r="G81" s="41">
        <f t="shared" si="4"/>
        <v>29</v>
      </c>
      <c r="H81" s="42">
        <f t="shared" si="5"/>
        <v>1.0357142857142858</v>
      </c>
      <c r="I81" s="41">
        <f t="shared" si="6"/>
        <v>51.5</v>
      </c>
      <c r="J81" s="42">
        <f t="shared" si="7"/>
        <v>0.9196428571428571</v>
      </c>
      <c r="K81" s="43">
        <v>42821</v>
      </c>
      <c r="O81" s="48"/>
      <c r="P81" s="48"/>
      <c r="Q81" s="49"/>
      <c r="R81" s="48"/>
      <c r="S81" s="46"/>
      <c r="T81" s="47"/>
    </row>
    <row r="82" spans="1:20" x14ac:dyDescent="0.2">
      <c r="A82" s="38">
        <v>50</v>
      </c>
      <c r="B82" s="2" t="s">
        <v>86</v>
      </c>
      <c r="C82" s="39" t="s">
        <v>19</v>
      </c>
      <c r="D82" s="51">
        <v>125</v>
      </c>
      <c r="E82" s="51">
        <v>155</v>
      </c>
      <c r="F82" s="51">
        <v>186</v>
      </c>
      <c r="G82" s="41">
        <f t="shared" si="4"/>
        <v>31</v>
      </c>
      <c r="H82" s="42">
        <f t="shared" si="5"/>
        <v>1.1071428571428572</v>
      </c>
      <c r="I82" s="41">
        <f t="shared" si="6"/>
        <v>61</v>
      </c>
      <c r="J82" s="42">
        <f t="shared" si="7"/>
        <v>1.0892857142857142</v>
      </c>
      <c r="K82" s="43">
        <v>42819</v>
      </c>
      <c r="O82" s="48"/>
      <c r="P82" s="48"/>
      <c r="Q82" s="49"/>
      <c r="R82" s="48"/>
      <c r="S82" s="46"/>
      <c r="T82" s="47"/>
    </row>
    <row r="83" spans="1:20" x14ac:dyDescent="0.2">
      <c r="A83" s="38">
        <v>51</v>
      </c>
      <c r="B83" s="2" t="s">
        <v>87</v>
      </c>
      <c r="C83" s="39" t="s">
        <v>58</v>
      </c>
      <c r="D83" s="51">
        <v>120.5</v>
      </c>
      <c r="E83" s="51">
        <v>139</v>
      </c>
      <c r="F83" s="51">
        <v>175</v>
      </c>
      <c r="G83" s="41">
        <f t="shared" si="4"/>
        <v>36</v>
      </c>
      <c r="H83" s="42">
        <f t="shared" si="5"/>
        <v>1.2857142857142858</v>
      </c>
      <c r="I83" s="41">
        <f t="shared" si="6"/>
        <v>54.5</v>
      </c>
      <c r="J83" s="42">
        <f t="shared" si="7"/>
        <v>0.9732142857142857</v>
      </c>
      <c r="K83" s="43">
        <v>42827</v>
      </c>
      <c r="O83" s="48"/>
      <c r="P83" s="48"/>
      <c r="Q83" s="49"/>
      <c r="R83" s="48"/>
      <c r="S83" s="46"/>
      <c r="T83" s="47"/>
    </row>
    <row r="84" spans="1:20" x14ac:dyDescent="0.2">
      <c r="A84" s="38">
        <v>52</v>
      </c>
      <c r="B84" s="2" t="s">
        <v>88</v>
      </c>
      <c r="C84" s="39" t="s">
        <v>58</v>
      </c>
      <c r="D84" s="51">
        <v>111.5</v>
      </c>
      <c r="E84" s="51">
        <v>132</v>
      </c>
      <c r="F84" s="51">
        <v>156</v>
      </c>
      <c r="G84" s="41">
        <f t="shared" si="4"/>
        <v>24</v>
      </c>
      <c r="H84" s="42">
        <f t="shared" si="5"/>
        <v>0.8571428571428571</v>
      </c>
      <c r="I84" s="41">
        <f t="shared" si="6"/>
        <v>44.5</v>
      </c>
      <c r="J84" s="42">
        <f t="shared" si="7"/>
        <v>0.7946428571428571</v>
      </c>
      <c r="K84" s="43">
        <v>42820</v>
      </c>
      <c r="O84" s="48"/>
      <c r="P84" s="48"/>
      <c r="Q84" s="49"/>
      <c r="R84" s="48"/>
      <c r="S84" s="46"/>
      <c r="T84" s="47"/>
    </row>
    <row r="85" spans="1:20" x14ac:dyDescent="0.2">
      <c r="A85" s="38">
        <v>53</v>
      </c>
      <c r="B85" s="2" t="s">
        <v>89</v>
      </c>
      <c r="C85" s="39" t="s">
        <v>58</v>
      </c>
      <c r="D85" s="41">
        <v>111</v>
      </c>
      <c r="E85" s="41">
        <v>142</v>
      </c>
      <c r="F85" s="51">
        <v>169</v>
      </c>
      <c r="G85" s="41">
        <f t="shared" si="4"/>
        <v>27</v>
      </c>
      <c r="H85" s="42">
        <f t="shared" si="5"/>
        <v>0.9642857142857143</v>
      </c>
      <c r="I85" s="41">
        <f t="shared" si="6"/>
        <v>58</v>
      </c>
      <c r="J85" s="42">
        <f t="shared" si="7"/>
        <v>1.0357142857142858</v>
      </c>
      <c r="K85" s="43">
        <v>42830</v>
      </c>
      <c r="O85" s="48"/>
      <c r="P85" s="48"/>
      <c r="Q85" s="49"/>
      <c r="R85" s="48"/>
      <c r="S85" s="46"/>
      <c r="T85" s="47"/>
    </row>
    <row r="86" spans="1:20" x14ac:dyDescent="0.2">
      <c r="A86" s="38">
        <v>54</v>
      </c>
      <c r="B86" s="2" t="s">
        <v>90</v>
      </c>
      <c r="C86" s="39" t="s">
        <v>58</v>
      </c>
      <c r="D86" s="41">
        <v>131.5</v>
      </c>
      <c r="E86" s="41">
        <v>161</v>
      </c>
      <c r="F86" s="51">
        <v>190</v>
      </c>
      <c r="G86" s="41">
        <f t="shared" si="4"/>
        <v>29</v>
      </c>
      <c r="H86" s="42">
        <f t="shared" si="5"/>
        <v>1.0357142857142858</v>
      </c>
      <c r="I86" s="41">
        <f t="shared" si="6"/>
        <v>58.5</v>
      </c>
      <c r="J86" s="42">
        <f t="shared" si="7"/>
        <v>1.0446428571428572</v>
      </c>
      <c r="K86" s="43">
        <v>42820</v>
      </c>
      <c r="O86" s="48"/>
      <c r="P86" s="48"/>
      <c r="Q86" s="49"/>
      <c r="R86" s="48"/>
      <c r="S86" s="46"/>
      <c r="T86" s="47"/>
    </row>
    <row r="87" spans="1:20" x14ac:dyDescent="0.2">
      <c r="A87" s="38">
        <v>55</v>
      </c>
      <c r="B87" s="2" t="s">
        <v>91</v>
      </c>
      <c r="C87" s="39" t="s">
        <v>58</v>
      </c>
      <c r="D87" s="41">
        <v>121</v>
      </c>
      <c r="E87" s="41">
        <v>150</v>
      </c>
      <c r="F87" s="51">
        <v>179</v>
      </c>
      <c r="G87" s="41">
        <f t="shared" si="4"/>
        <v>29</v>
      </c>
      <c r="H87" s="42">
        <f t="shared" si="5"/>
        <v>1.0357142857142858</v>
      </c>
      <c r="I87" s="41">
        <f t="shared" si="6"/>
        <v>58</v>
      </c>
      <c r="J87" s="42">
        <f t="shared" si="7"/>
        <v>1.0357142857142858</v>
      </c>
      <c r="K87" s="43">
        <v>42826</v>
      </c>
      <c r="O87" s="48"/>
      <c r="P87" s="48"/>
      <c r="Q87" s="49"/>
      <c r="R87" s="48"/>
      <c r="S87" s="46"/>
      <c r="T87" s="47"/>
    </row>
    <row r="88" spans="1:20" x14ac:dyDescent="0.2">
      <c r="A88" s="38">
        <v>56</v>
      </c>
      <c r="B88" s="2" t="s">
        <v>92</v>
      </c>
      <c r="C88" s="39" t="s">
        <v>19</v>
      </c>
      <c r="D88" s="41">
        <v>112</v>
      </c>
      <c r="E88" s="41">
        <v>139</v>
      </c>
      <c r="F88" s="51">
        <v>167</v>
      </c>
      <c r="G88" s="41">
        <f t="shared" si="4"/>
        <v>28</v>
      </c>
      <c r="H88" s="42">
        <f t="shared" si="5"/>
        <v>1</v>
      </c>
      <c r="I88" s="41">
        <f t="shared" si="6"/>
        <v>55</v>
      </c>
      <c r="J88" s="42">
        <f t="shared" si="7"/>
        <v>0.9821428571428571</v>
      </c>
      <c r="K88" s="43">
        <v>42810</v>
      </c>
      <c r="O88" s="48"/>
      <c r="P88" s="48"/>
      <c r="Q88" s="49"/>
      <c r="R88" s="48"/>
      <c r="S88" s="46"/>
      <c r="T88" s="47"/>
    </row>
    <row r="89" spans="1:20" x14ac:dyDescent="0.2">
      <c r="A89" s="38">
        <v>57</v>
      </c>
      <c r="B89" s="2" t="s">
        <v>93</v>
      </c>
      <c r="C89" s="39" t="s">
        <v>40</v>
      </c>
      <c r="D89" s="41">
        <v>98.5</v>
      </c>
      <c r="E89" s="41">
        <v>131</v>
      </c>
      <c r="F89" s="51">
        <v>158</v>
      </c>
      <c r="G89" s="41">
        <f t="shared" si="4"/>
        <v>27</v>
      </c>
      <c r="H89" s="42">
        <f t="shared" si="5"/>
        <v>0.9642857142857143</v>
      </c>
      <c r="I89" s="41">
        <f t="shared" si="6"/>
        <v>59.5</v>
      </c>
      <c r="J89" s="42">
        <f t="shared" si="7"/>
        <v>1.0625</v>
      </c>
      <c r="K89" s="43">
        <v>42820</v>
      </c>
      <c r="O89" s="48"/>
      <c r="P89" s="48"/>
      <c r="Q89" s="49"/>
      <c r="R89" s="48"/>
      <c r="S89" s="46"/>
      <c r="T89" s="47"/>
    </row>
    <row r="90" spans="1:20" x14ac:dyDescent="0.2">
      <c r="A90" s="38">
        <v>58</v>
      </c>
      <c r="B90" s="2" t="s">
        <v>94</v>
      </c>
      <c r="C90" s="39" t="s">
        <v>40</v>
      </c>
      <c r="D90" s="41">
        <v>129</v>
      </c>
      <c r="E90" s="41">
        <v>157</v>
      </c>
      <c r="F90" s="51">
        <v>186</v>
      </c>
      <c r="G90" s="41">
        <f t="shared" si="4"/>
        <v>29</v>
      </c>
      <c r="H90" s="42">
        <f t="shared" si="5"/>
        <v>1.0357142857142858</v>
      </c>
      <c r="I90" s="41">
        <f t="shared" si="6"/>
        <v>57</v>
      </c>
      <c r="J90" s="42">
        <f t="shared" si="7"/>
        <v>1.0178571428571428</v>
      </c>
      <c r="K90" s="43">
        <v>42826</v>
      </c>
      <c r="O90" s="48"/>
      <c r="P90" s="48"/>
      <c r="Q90" s="49"/>
      <c r="R90" s="48"/>
      <c r="S90" s="46"/>
      <c r="T90" s="47"/>
    </row>
    <row r="91" spans="1:20" x14ac:dyDescent="0.2">
      <c r="A91" s="38">
        <v>59</v>
      </c>
      <c r="B91" s="2" t="s">
        <v>95</v>
      </c>
      <c r="C91" s="39" t="s">
        <v>21</v>
      </c>
      <c r="D91" s="41">
        <v>117</v>
      </c>
      <c r="E91" s="41">
        <v>143</v>
      </c>
      <c r="F91" s="51">
        <v>171</v>
      </c>
      <c r="G91" s="41">
        <f t="shared" si="4"/>
        <v>28</v>
      </c>
      <c r="H91" s="42">
        <f t="shared" si="5"/>
        <v>1</v>
      </c>
      <c r="I91" s="41">
        <f t="shared" si="6"/>
        <v>54</v>
      </c>
      <c r="J91" s="42">
        <f t="shared" si="7"/>
        <v>0.9642857142857143</v>
      </c>
      <c r="K91" s="43">
        <v>42822</v>
      </c>
      <c r="O91" s="48"/>
      <c r="P91" s="48"/>
      <c r="Q91" s="49"/>
      <c r="R91" s="48"/>
      <c r="S91" s="46"/>
      <c r="T91" s="47"/>
    </row>
    <row r="92" spans="1:20" ht="15" x14ac:dyDescent="0.25">
      <c r="A92" s="29"/>
      <c r="B92" s="2"/>
      <c r="C92" s="39"/>
      <c r="D92" s="41"/>
      <c r="E92" s="41"/>
      <c r="F92" s="51"/>
      <c r="G92" s="41"/>
      <c r="H92" s="42"/>
      <c r="I92" s="41"/>
      <c r="J92" s="42"/>
      <c r="K92" s="43"/>
      <c r="O92" s="48"/>
      <c r="P92" s="48"/>
      <c r="Q92" s="49"/>
      <c r="R92" s="48"/>
      <c r="S92" s="46"/>
      <c r="T92" s="47"/>
    </row>
    <row r="93" spans="1:20" ht="15" x14ac:dyDescent="0.25">
      <c r="A93" s="29" t="s">
        <v>96</v>
      </c>
      <c r="B93" s="2"/>
      <c r="C93" s="39"/>
      <c r="D93" s="41"/>
      <c r="E93" s="41"/>
      <c r="F93" s="51"/>
      <c r="G93" s="41"/>
      <c r="H93" s="42"/>
      <c r="I93" s="41"/>
      <c r="J93" s="42"/>
      <c r="K93" s="43"/>
      <c r="O93" s="48"/>
      <c r="P93" s="48"/>
      <c r="Q93" s="49"/>
      <c r="R93" s="48"/>
      <c r="S93" s="46"/>
      <c r="T93" s="47"/>
    </row>
    <row r="94" spans="1:20" x14ac:dyDescent="0.2">
      <c r="A94" s="38">
        <v>60</v>
      </c>
      <c r="B94" s="2" t="s">
        <v>97</v>
      </c>
      <c r="C94" s="39" t="s">
        <v>40</v>
      </c>
      <c r="D94" s="41">
        <v>117.5</v>
      </c>
      <c r="E94" s="41">
        <v>151</v>
      </c>
      <c r="F94" s="51">
        <v>182</v>
      </c>
      <c r="G94" s="41">
        <f t="shared" si="4"/>
        <v>31</v>
      </c>
      <c r="H94" s="42">
        <f t="shared" si="5"/>
        <v>1.1071428571428572</v>
      </c>
      <c r="I94" s="41">
        <f t="shared" si="6"/>
        <v>64.5</v>
      </c>
      <c r="J94" s="42">
        <f t="shared" si="7"/>
        <v>1.1517857142857142</v>
      </c>
      <c r="K94" s="43">
        <v>42860</v>
      </c>
      <c r="O94" s="48"/>
      <c r="P94" s="48"/>
      <c r="Q94" s="49"/>
      <c r="R94" s="48"/>
      <c r="S94" s="46"/>
      <c r="T94" s="47"/>
    </row>
    <row r="95" spans="1:20" x14ac:dyDescent="0.2">
      <c r="A95" s="38">
        <v>61</v>
      </c>
      <c r="B95" s="2" t="s">
        <v>98</v>
      </c>
      <c r="C95" s="39" t="s">
        <v>40</v>
      </c>
      <c r="D95" s="41">
        <v>123.5</v>
      </c>
      <c r="E95" s="41">
        <v>161</v>
      </c>
      <c r="F95" s="51">
        <v>188</v>
      </c>
      <c r="G95" s="41">
        <f t="shared" si="4"/>
        <v>27</v>
      </c>
      <c r="H95" s="42">
        <f t="shared" si="5"/>
        <v>0.9642857142857143</v>
      </c>
      <c r="I95" s="41">
        <f t="shared" si="6"/>
        <v>64.5</v>
      </c>
      <c r="J95" s="42">
        <f t="shared" si="7"/>
        <v>1.1517857142857142</v>
      </c>
      <c r="K95" s="43">
        <v>42860</v>
      </c>
      <c r="O95" s="48"/>
      <c r="P95" s="48"/>
      <c r="Q95" s="49"/>
      <c r="R95" s="48"/>
      <c r="S95" s="46"/>
      <c r="T95" s="47"/>
    </row>
    <row r="96" spans="1:20" x14ac:dyDescent="0.2">
      <c r="A96" s="38">
        <v>62</v>
      </c>
      <c r="B96" s="2" t="s">
        <v>99</v>
      </c>
      <c r="C96" s="39" t="s">
        <v>40</v>
      </c>
      <c r="D96" s="41">
        <v>151.5</v>
      </c>
      <c r="E96" s="41">
        <v>174</v>
      </c>
      <c r="F96" s="51">
        <v>205</v>
      </c>
      <c r="G96" s="41">
        <f t="shared" si="4"/>
        <v>31</v>
      </c>
      <c r="H96" s="42">
        <f t="shared" si="5"/>
        <v>1.1071428571428572</v>
      </c>
      <c r="I96" s="41">
        <f t="shared" si="6"/>
        <v>53.5</v>
      </c>
      <c r="J96" s="42">
        <f t="shared" si="7"/>
        <v>0.9553571428571429</v>
      </c>
      <c r="K96" s="43">
        <v>42848</v>
      </c>
      <c r="O96" s="48"/>
      <c r="P96" s="48"/>
      <c r="Q96" s="49"/>
      <c r="R96" s="48"/>
      <c r="S96" s="46"/>
      <c r="T96" s="47"/>
    </row>
    <row r="97" spans="1:20" ht="15" x14ac:dyDescent="0.25">
      <c r="A97" s="29"/>
      <c r="B97" s="2"/>
      <c r="C97" s="39"/>
      <c r="D97" s="41"/>
      <c r="E97" s="41"/>
      <c r="F97" s="51"/>
      <c r="G97" s="41"/>
      <c r="H97" s="42"/>
      <c r="I97" s="41"/>
      <c r="J97" s="42"/>
      <c r="K97" s="43"/>
      <c r="O97" s="48"/>
      <c r="P97" s="48"/>
      <c r="Q97" s="49"/>
      <c r="R97" s="48"/>
      <c r="S97" s="46"/>
      <c r="T97" s="47"/>
    </row>
    <row r="98" spans="1:20" ht="15" x14ac:dyDescent="0.25">
      <c r="A98" s="29" t="s">
        <v>100</v>
      </c>
      <c r="B98" s="2"/>
      <c r="C98" s="39"/>
      <c r="D98" s="48"/>
      <c r="E98" s="48"/>
      <c r="F98" s="51"/>
      <c r="G98" s="41"/>
      <c r="H98" s="42"/>
      <c r="I98" s="41"/>
      <c r="J98" s="42"/>
      <c r="K98" s="43"/>
      <c r="O98" s="48"/>
      <c r="P98" s="48"/>
      <c r="Q98" s="49"/>
      <c r="R98" s="48"/>
      <c r="S98" s="46"/>
      <c r="T98" s="47"/>
    </row>
    <row r="99" spans="1:20" x14ac:dyDescent="0.2">
      <c r="A99" s="38">
        <v>63</v>
      </c>
      <c r="B99" s="2" t="s">
        <v>101</v>
      </c>
      <c r="C99" s="39" t="s">
        <v>19</v>
      </c>
      <c r="D99" s="48">
        <v>141</v>
      </c>
      <c r="E99" s="48">
        <v>168</v>
      </c>
      <c r="F99" s="51">
        <v>193</v>
      </c>
      <c r="G99" s="41">
        <f t="shared" si="4"/>
        <v>25</v>
      </c>
      <c r="H99" s="42">
        <f t="shared" si="5"/>
        <v>0.8928571428571429</v>
      </c>
      <c r="I99" s="41">
        <f t="shared" si="6"/>
        <v>52</v>
      </c>
      <c r="J99" s="42">
        <f t="shared" si="7"/>
        <v>0.9285714285714286</v>
      </c>
      <c r="K99" s="43"/>
      <c r="O99" s="48"/>
      <c r="P99" s="48"/>
      <c r="Q99" s="49"/>
      <c r="R99" s="48"/>
      <c r="S99" s="46"/>
      <c r="T99" s="47"/>
    </row>
    <row r="100" spans="1:20" x14ac:dyDescent="0.2">
      <c r="A100" s="38">
        <v>64</v>
      </c>
      <c r="B100" s="2" t="s">
        <v>102</v>
      </c>
      <c r="C100" s="39" t="s">
        <v>21</v>
      </c>
      <c r="D100" s="48">
        <v>171</v>
      </c>
      <c r="E100" s="48">
        <v>210</v>
      </c>
      <c r="F100" s="51">
        <v>245</v>
      </c>
      <c r="G100" s="41">
        <f t="shared" si="4"/>
        <v>35</v>
      </c>
      <c r="H100" s="42">
        <f t="shared" si="5"/>
        <v>1.25</v>
      </c>
      <c r="I100" s="41">
        <f t="shared" si="6"/>
        <v>74</v>
      </c>
      <c r="J100" s="42">
        <f t="shared" si="7"/>
        <v>1.3214285714285714</v>
      </c>
      <c r="K100" s="43"/>
      <c r="O100" s="48"/>
      <c r="P100" s="48"/>
      <c r="Q100" s="49"/>
      <c r="R100" s="48"/>
      <c r="S100" s="46"/>
      <c r="T100" s="47"/>
    </row>
    <row r="101" spans="1:20" x14ac:dyDescent="0.2">
      <c r="A101" s="38">
        <v>65</v>
      </c>
      <c r="B101" s="2" t="s">
        <v>103</v>
      </c>
      <c r="C101" s="39" t="s">
        <v>21</v>
      </c>
      <c r="D101" s="41">
        <v>142.5</v>
      </c>
      <c r="E101" s="41">
        <v>170</v>
      </c>
      <c r="F101" s="51">
        <v>199</v>
      </c>
      <c r="G101" s="41">
        <f t="shared" si="4"/>
        <v>29</v>
      </c>
      <c r="H101" s="42">
        <f t="shared" si="5"/>
        <v>1.0357142857142858</v>
      </c>
      <c r="I101" s="41">
        <f t="shared" si="6"/>
        <v>56.5</v>
      </c>
      <c r="J101" s="42">
        <f t="shared" si="7"/>
        <v>1.0089285714285714</v>
      </c>
      <c r="K101" s="43"/>
      <c r="O101" s="48"/>
      <c r="P101" s="48"/>
      <c r="Q101" s="49"/>
      <c r="R101" s="48"/>
      <c r="S101" s="46"/>
      <c r="T101" s="47"/>
    </row>
    <row r="102" spans="1:20" x14ac:dyDescent="0.2">
      <c r="A102" s="38">
        <v>66</v>
      </c>
      <c r="B102" s="2" t="s">
        <v>104</v>
      </c>
      <c r="C102" s="39" t="s">
        <v>21</v>
      </c>
      <c r="D102" s="41">
        <v>161</v>
      </c>
      <c r="E102" s="41">
        <v>194</v>
      </c>
      <c r="F102" s="51">
        <v>229</v>
      </c>
      <c r="G102" s="41">
        <f t="shared" si="4"/>
        <v>35</v>
      </c>
      <c r="H102" s="42">
        <f t="shared" si="5"/>
        <v>1.25</v>
      </c>
      <c r="I102" s="41">
        <f t="shared" si="6"/>
        <v>68</v>
      </c>
      <c r="J102" s="42">
        <f t="shared" si="7"/>
        <v>1.2142857142857142</v>
      </c>
      <c r="K102" s="43"/>
      <c r="O102" s="48"/>
      <c r="P102" s="48"/>
      <c r="Q102" s="49"/>
      <c r="R102" s="48"/>
      <c r="S102" s="46"/>
      <c r="T102" s="47"/>
    </row>
    <row r="103" spans="1:20" x14ac:dyDescent="0.2">
      <c r="A103" s="38"/>
      <c r="B103" s="2"/>
      <c r="C103" s="39"/>
      <c r="D103" s="41"/>
      <c r="E103" s="41"/>
      <c r="F103" s="51"/>
      <c r="G103" s="41"/>
      <c r="H103" s="42"/>
      <c r="I103" s="41"/>
      <c r="J103" s="42"/>
      <c r="K103" s="43"/>
      <c r="O103" s="48"/>
      <c r="P103" s="48"/>
      <c r="Q103" s="49"/>
      <c r="R103" s="48"/>
      <c r="S103" s="46"/>
      <c r="T103" s="47"/>
    </row>
    <row r="104" spans="1:20" ht="15" x14ac:dyDescent="0.25">
      <c r="A104" s="29" t="s">
        <v>105</v>
      </c>
      <c r="B104" s="2"/>
      <c r="C104" s="39"/>
      <c r="D104" s="41"/>
      <c r="E104" s="41"/>
      <c r="F104" s="51"/>
      <c r="G104" s="41"/>
      <c r="H104" s="42"/>
      <c r="I104" s="41"/>
      <c r="J104" s="42"/>
      <c r="K104" s="43"/>
      <c r="O104" s="48"/>
      <c r="P104" s="48"/>
      <c r="Q104" s="49"/>
      <c r="R104" s="48"/>
      <c r="S104" s="46"/>
      <c r="T104" s="47"/>
    </row>
    <row r="105" spans="1:20" x14ac:dyDescent="0.2">
      <c r="A105" s="38">
        <v>67</v>
      </c>
      <c r="B105" s="2" t="s">
        <v>106</v>
      </c>
      <c r="C105" s="39" t="s">
        <v>19</v>
      </c>
      <c r="D105" s="41">
        <v>80.5</v>
      </c>
      <c r="E105" s="41">
        <v>111</v>
      </c>
      <c r="F105" s="51">
        <v>140</v>
      </c>
      <c r="G105" s="41">
        <f t="shared" si="4"/>
        <v>29</v>
      </c>
      <c r="H105" s="42">
        <f t="shared" si="5"/>
        <v>1.0357142857142858</v>
      </c>
      <c r="I105" s="41">
        <f t="shared" si="6"/>
        <v>59.5</v>
      </c>
      <c r="J105" s="42">
        <f t="shared" si="7"/>
        <v>1.0625</v>
      </c>
      <c r="K105" s="43">
        <v>42842</v>
      </c>
      <c r="O105" s="48"/>
      <c r="P105" s="48"/>
      <c r="Q105" s="49"/>
      <c r="R105" s="48"/>
      <c r="S105" s="46"/>
      <c r="T105" s="47"/>
    </row>
    <row r="106" spans="1:20" x14ac:dyDescent="0.2">
      <c r="A106" s="38">
        <v>68</v>
      </c>
      <c r="B106" s="2" t="s">
        <v>107</v>
      </c>
      <c r="C106" s="39" t="s">
        <v>19</v>
      </c>
      <c r="D106" s="41">
        <v>107</v>
      </c>
      <c r="E106" s="41">
        <v>130</v>
      </c>
      <c r="F106" s="51">
        <v>161</v>
      </c>
      <c r="G106" s="41">
        <f t="shared" si="4"/>
        <v>31</v>
      </c>
      <c r="H106" s="42">
        <f t="shared" si="5"/>
        <v>1.1071428571428572</v>
      </c>
      <c r="I106" s="41">
        <f t="shared" si="6"/>
        <v>54</v>
      </c>
      <c r="J106" s="42">
        <f t="shared" si="7"/>
        <v>0.9642857142857143</v>
      </c>
      <c r="K106" s="43">
        <v>42855</v>
      </c>
      <c r="O106" s="48"/>
      <c r="P106" s="48"/>
      <c r="Q106" s="49"/>
      <c r="R106" s="48"/>
      <c r="S106" s="46"/>
      <c r="T106" s="47"/>
    </row>
    <row r="107" spans="1:20" x14ac:dyDescent="0.2">
      <c r="A107" s="38">
        <v>69</v>
      </c>
      <c r="B107" s="2" t="s">
        <v>108</v>
      </c>
      <c r="C107" s="39" t="s">
        <v>19</v>
      </c>
      <c r="D107" s="41">
        <v>96.5</v>
      </c>
      <c r="E107" s="41">
        <v>122</v>
      </c>
      <c r="F107" s="51">
        <v>145</v>
      </c>
      <c r="G107" s="41">
        <f t="shared" si="4"/>
        <v>23</v>
      </c>
      <c r="H107" s="42">
        <f t="shared" si="5"/>
        <v>0.8214285714285714</v>
      </c>
      <c r="I107" s="41">
        <f t="shared" si="6"/>
        <v>48.5</v>
      </c>
      <c r="J107" s="42">
        <f t="shared" si="7"/>
        <v>0.8660714285714286</v>
      </c>
      <c r="K107" s="43">
        <v>42841</v>
      </c>
      <c r="O107" s="48"/>
      <c r="P107" s="48"/>
      <c r="Q107" s="49"/>
      <c r="R107" s="48"/>
      <c r="S107" s="46"/>
      <c r="T107" s="47"/>
    </row>
    <row r="108" spans="1:20" x14ac:dyDescent="0.2">
      <c r="A108" s="38">
        <v>70</v>
      </c>
      <c r="B108" s="2" t="s">
        <v>109</v>
      </c>
      <c r="C108" s="39" t="s">
        <v>19</v>
      </c>
      <c r="D108" s="41">
        <v>90.5</v>
      </c>
      <c r="E108" s="41">
        <v>112</v>
      </c>
      <c r="F108" s="51">
        <v>145</v>
      </c>
      <c r="G108" s="41">
        <f t="shared" si="4"/>
        <v>33</v>
      </c>
      <c r="H108" s="42">
        <f t="shared" si="5"/>
        <v>1.1785714285714286</v>
      </c>
      <c r="I108" s="41">
        <f t="shared" si="6"/>
        <v>54.5</v>
      </c>
      <c r="J108" s="42">
        <f t="shared" si="7"/>
        <v>0.9732142857142857</v>
      </c>
      <c r="K108" s="43">
        <v>42856</v>
      </c>
      <c r="O108" s="48"/>
      <c r="P108" s="48"/>
      <c r="Q108" s="49"/>
      <c r="R108" s="48"/>
      <c r="S108" s="46"/>
      <c r="T108" s="47"/>
    </row>
    <row r="109" spans="1:20" x14ac:dyDescent="0.2">
      <c r="A109" s="38">
        <v>71</v>
      </c>
      <c r="B109" s="2" t="s">
        <v>110</v>
      </c>
      <c r="C109" s="39" t="s">
        <v>19</v>
      </c>
      <c r="D109" s="41">
        <v>84.5</v>
      </c>
      <c r="E109" s="41">
        <v>111</v>
      </c>
      <c r="F109" s="51">
        <v>140</v>
      </c>
      <c r="G109" s="41">
        <f t="shared" si="4"/>
        <v>29</v>
      </c>
      <c r="H109" s="42">
        <f t="shared" si="5"/>
        <v>1.0357142857142858</v>
      </c>
      <c r="I109" s="41">
        <f t="shared" si="6"/>
        <v>55.5</v>
      </c>
      <c r="J109" s="42">
        <f t="shared" si="7"/>
        <v>0.9910714285714286</v>
      </c>
      <c r="K109" s="43">
        <v>42854</v>
      </c>
      <c r="O109" s="48"/>
      <c r="P109" s="48"/>
      <c r="Q109" s="49"/>
      <c r="R109" s="48"/>
      <c r="S109" s="46"/>
      <c r="T109" s="47"/>
    </row>
    <row r="110" spans="1:20" x14ac:dyDescent="0.2">
      <c r="A110" s="38">
        <v>72</v>
      </c>
      <c r="B110" s="2" t="s">
        <v>111</v>
      </c>
      <c r="C110" s="39" t="s">
        <v>19</v>
      </c>
      <c r="D110" s="41">
        <v>75.5</v>
      </c>
      <c r="E110" s="41">
        <v>102</v>
      </c>
      <c r="F110" s="51">
        <v>130</v>
      </c>
      <c r="G110" s="41">
        <f t="shared" si="4"/>
        <v>28</v>
      </c>
      <c r="H110" s="42">
        <f t="shared" si="5"/>
        <v>1</v>
      </c>
      <c r="I110" s="41">
        <f t="shared" si="6"/>
        <v>54.5</v>
      </c>
      <c r="J110" s="42">
        <f t="shared" si="7"/>
        <v>0.9732142857142857</v>
      </c>
      <c r="K110" s="43">
        <v>42850</v>
      </c>
      <c r="O110" s="48"/>
      <c r="P110" s="48"/>
      <c r="Q110" s="49"/>
      <c r="R110" s="48"/>
      <c r="S110" s="46"/>
      <c r="T110" s="47"/>
    </row>
    <row r="111" spans="1:20" x14ac:dyDescent="0.2">
      <c r="A111" s="38">
        <v>73</v>
      </c>
      <c r="B111" s="2" t="s">
        <v>112</v>
      </c>
      <c r="C111" s="39" t="s">
        <v>19</v>
      </c>
      <c r="D111" s="41">
        <v>80.5</v>
      </c>
      <c r="E111" s="41">
        <v>102</v>
      </c>
      <c r="F111" s="51">
        <v>127</v>
      </c>
      <c r="G111" s="41">
        <f t="shared" si="4"/>
        <v>25</v>
      </c>
      <c r="H111" s="42">
        <f t="shared" si="5"/>
        <v>0.8928571428571429</v>
      </c>
      <c r="I111" s="41">
        <f t="shared" si="6"/>
        <v>46.5</v>
      </c>
      <c r="J111" s="42">
        <f t="shared" si="7"/>
        <v>0.8303571428571429</v>
      </c>
      <c r="K111" s="43">
        <v>42840</v>
      </c>
      <c r="O111" s="48"/>
      <c r="P111" s="48"/>
      <c r="Q111" s="49"/>
      <c r="R111" s="48"/>
      <c r="S111" s="46"/>
      <c r="T111" s="47"/>
    </row>
    <row r="112" spans="1:20" x14ac:dyDescent="0.2">
      <c r="A112" s="38">
        <v>74</v>
      </c>
      <c r="B112" s="38">
        <v>570</v>
      </c>
      <c r="C112" s="39" t="s">
        <v>19</v>
      </c>
      <c r="D112" s="41">
        <v>77</v>
      </c>
      <c r="E112" s="41">
        <v>105</v>
      </c>
      <c r="F112" s="51">
        <v>128</v>
      </c>
      <c r="G112" s="41">
        <f t="shared" si="4"/>
        <v>23</v>
      </c>
      <c r="H112" s="42">
        <f t="shared" si="5"/>
        <v>0.8214285714285714</v>
      </c>
      <c r="I112" s="41">
        <f t="shared" si="6"/>
        <v>51</v>
      </c>
      <c r="J112" s="42">
        <f t="shared" si="7"/>
        <v>0.9107142857142857</v>
      </c>
      <c r="K112" s="43">
        <v>42846</v>
      </c>
      <c r="O112" s="48"/>
      <c r="P112" s="48"/>
      <c r="Q112" s="49"/>
      <c r="R112" s="48"/>
      <c r="S112" s="46"/>
      <c r="T112" s="47"/>
    </row>
    <row r="113" spans="1:20" x14ac:dyDescent="0.2">
      <c r="A113" s="38">
        <v>75</v>
      </c>
      <c r="B113" s="38">
        <v>333</v>
      </c>
      <c r="C113" s="39" t="s">
        <v>19</v>
      </c>
      <c r="D113" s="41">
        <v>73</v>
      </c>
      <c r="E113" s="41">
        <v>99</v>
      </c>
      <c r="F113" s="51">
        <v>119</v>
      </c>
      <c r="G113" s="41">
        <f t="shared" si="4"/>
        <v>20</v>
      </c>
      <c r="H113" s="42">
        <f t="shared" si="5"/>
        <v>0.7142857142857143</v>
      </c>
      <c r="I113" s="41">
        <f t="shared" si="6"/>
        <v>46</v>
      </c>
      <c r="J113" s="42">
        <f t="shared" si="7"/>
        <v>0.8214285714285714</v>
      </c>
      <c r="K113" s="43">
        <v>42840</v>
      </c>
      <c r="O113" s="48"/>
      <c r="P113" s="48"/>
      <c r="Q113" s="49"/>
      <c r="R113" s="48"/>
      <c r="S113" s="46"/>
      <c r="T113" s="47"/>
    </row>
    <row r="114" spans="1:20" x14ac:dyDescent="0.2">
      <c r="A114" s="38"/>
      <c r="B114" s="2"/>
      <c r="C114" s="39"/>
      <c r="D114" s="41"/>
      <c r="E114" s="41"/>
      <c r="F114" s="51"/>
      <c r="G114" s="41"/>
      <c r="H114" s="42"/>
      <c r="I114" s="41"/>
      <c r="J114" s="42"/>
      <c r="K114" s="43"/>
      <c r="O114" s="48"/>
      <c r="P114" s="48"/>
      <c r="Q114" s="49"/>
      <c r="R114" s="48"/>
      <c r="S114" s="46"/>
      <c r="T114" s="47"/>
    </row>
    <row r="115" spans="1:20" ht="15" x14ac:dyDescent="0.25">
      <c r="A115" s="29" t="s">
        <v>113</v>
      </c>
      <c r="B115" s="38"/>
      <c r="C115" s="39"/>
      <c r="D115" s="41"/>
      <c r="E115" s="41"/>
      <c r="F115" s="51"/>
      <c r="G115" s="41"/>
      <c r="H115" s="42"/>
      <c r="I115" s="41"/>
      <c r="J115" s="42"/>
      <c r="K115" s="43"/>
      <c r="O115" s="48"/>
      <c r="P115" s="48"/>
      <c r="Q115" s="49"/>
      <c r="R115" s="48"/>
      <c r="S115" s="46"/>
      <c r="T115" s="47"/>
    </row>
    <row r="116" spans="1:20" x14ac:dyDescent="0.2">
      <c r="A116" s="38">
        <v>76</v>
      </c>
      <c r="B116" s="38">
        <v>714</v>
      </c>
      <c r="C116" s="39" t="s">
        <v>58</v>
      </c>
      <c r="D116" s="41">
        <v>105.5</v>
      </c>
      <c r="E116" s="41">
        <v>138</v>
      </c>
      <c r="F116" s="51">
        <v>161</v>
      </c>
      <c r="G116" s="41">
        <f t="shared" si="4"/>
        <v>23</v>
      </c>
      <c r="H116" s="42">
        <f t="shared" si="5"/>
        <v>0.8214285714285714</v>
      </c>
      <c r="I116" s="41">
        <f t="shared" si="6"/>
        <v>55.5</v>
      </c>
      <c r="J116" s="42">
        <f t="shared" si="7"/>
        <v>0.9910714285714286</v>
      </c>
      <c r="K116" s="43">
        <v>42839</v>
      </c>
      <c r="O116" s="48"/>
      <c r="P116" s="48"/>
      <c r="Q116" s="49"/>
      <c r="R116" s="48"/>
      <c r="S116" s="46"/>
      <c r="T116" s="47"/>
    </row>
    <row r="117" spans="1:20" x14ac:dyDescent="0.2">
      <c r="A117" s="38">
        <v>77</v>
      </c>
      <c r="B117" s="38">
        <v>720</v>
      </c>
      <c r="C117" s="39" t="s">
        <v>58</v>
      </c>
      <c r="D117" s="41">
        <v>85</v>
      </c>
      <c r="E117" s="41">
        <v>110</v>
      </c>
      <c r="F117" s="51">
        <v>131</v>
      </c>
      <c r="G117" s="41">
        <f t="shared" si="4"/>
        <v>21</v>
      </c>
      <c r="H117" s="42">
        <f t="shared" si="5"/>
        <v>0.75</v>
      </c>
      <c r="I117" s="41">
        <f t="shared" si="6"/>
        <v>46</v>
      </c>
      <c r="J117" s="42">
        <f t="shared" si="7"/>
        <v>0.8214285714285714</v>
      </c>
      <c r="K117" s="43">
        <v>42843</v>
      </c>
      <c r="O117" s="48"/>
      <c r="P117" s="48"/>
      <c r="Q117" s="49"/>
      <c r="R117" s="48"/>
      <c r="S117" s="46"/>
      <c r="T117" s="47"/>
    </row>
    <row r="118" spans="1:20" x14ac:dyDescent="0.2">
      <c r="A118" s="38">
        <v>78</v>
      </c>
      <c r="B118" s="38">
        <v>722</v>
      </c>
      <c r="C118" s="39" t="s">
        <v>56</v>
      </c>
      <c r="D118" s="41">
        <v>118</v>
      </c>
      <c r="E118" s="41">
        <v>150</v>
      </c>
      <c r="F118" s="51">
        <v>172</v>
      </c>
      <c r="G118" s="41">
        <f t="shared" si="4"/>
        <v>22</v>
      </c>
      <c r="H118" s="42">
        <f t="shared" si="5"/>
        <v>0.7857142857142857</v>
      </c>
      <c r="I118" s="41">
        <f t="shared" si="6"/>
        <v>54</v>
      </c>
      <c r="J118" s="42">
        <f t="shared" si="7"/>
        <v>0.9642857142857143</v>
      </c>
      <c r="K118" s="43">
        <v>42845</v>
      </c>
      <c r="O118" s="48"/>
      <c r="P118" s="48"/>
      <c r="Q118" s="49"/>
      <c r="R118" s="48"/>
      <c r="S118" s="46"/>
      <c r="T118" s="47"/>
    </row>
    <row r="119" spans="1:20" x14ac:dyDescent="0.2">
      <c r="A119" s="38">
        <v>79</v>
      </c>
      <c r="B119" s="38">
        <v>745</v>
      </c>
      <c r="C119" s="39" t="s">
        <v>56</v>
      </c>
      <c r="D119" s="41">
        <v>105.5</v>
      </c>
      <c r="E119" s="41">
        <v>128</v>
      </c>
      <c r="F119" s="51">
        <v>156</v>
      </c>
      <c r="G119" s="41">
        <f t="shared" si="4"/>
        <v>28</v>
      </c>
      <c r="H119" s="42">
        <f t="shared" si="5"/>
        <v>1</v>
      </c>
      <c r="I119" s="41">
        <f t="shared" si="6"/>
        <v>50.5</v>
      </c>
      <c r="J119" s="42">
        <f t="shared" si="7"/>
        <v>0.9017857142857143</v>
      </c>
      <c r="K119" s="43">
        <v>42864</v>
      </c>
      <c r="O119" s="48"/>
      <c r="P119" s="48"/>
      <c r="Q119" s="49"/>
      <c r="R119" s="48"/>
      <c r="S119" s="46"/>
      <c r="T119" s="47"/>
    </row>
    <row r="120" spans="1:20" x14ac:dyDescent="0.2">
      <c r="A120" s="38">
        <v>80</v>
      </c>
      <c r="B120" s="38">
        <v>746</v>
      </c>
      <c r="C120" s="52" t="s">
        <v>58</v>
      </c>
      <c r="D120" s="41">
        <v>85.5</v>
      </c>
      <c r="E120" s="41">
        <v>108</v>
      </c>
      <c r="F120" s="51">
        <v>146</v>
      </c>
      <c r="G120" s="41">
        <f t="shared" si="4"/>
        <v>38</v>
      </c>
      <c r="H120" s="42">
        <f t="shared" si="5"/>
        <v>1.3571428571428572</v>
      </c>
      <c r="I120" s="41">
        <f t="shared" si="6"/>
        <v>60.5</v>
      </c>
      <c r="J120" s="42">
        <f t="shared" si="7"/>
        <v>1.0803571428571428</v>
      </c>
      <c r="K120" s="53">
        <v>42867</v>
      </c>
      <c r="O120" s="48"/>
      <c r="P120" s="48"/>
      <c r="Q120" s="49"/>
      <c r="R120" s="48"/>
      <c r="S120" s="46"/>
      <c r="T120" s="47"/>
    </row>
    <row r="121" spans="1:20" ht="15" x14ac:dyDescent="0.25">
      <c r="A121" s="29"/>
      <c r="B121" s="38"/>
      <c r="C121" s="39"/>
      <c r="D121" s="41"/>
      <c r="E121" s="41"/>
      <c r="F121" s="51"/>
      <c r="G121" s="41"/>
      <c r="H121" s="42"/>
      <c r="I121" s="41"/>
      <c r="J121" s="42"/>
      <c r="K121" s="43"/>
      <c r="O121" s="48"/>
      <c r="P121" s="48"/>
      <c r="Q121" s="49"/>
      <c r="R121" s="48"/>
      <c r="S121" s="46"/>
      <c r="T121" s="47"/>
    </row>
    <row r="122" spans="1:20" ht="15" x14ac:dyDescent="0.25">
      <c r="A122" s="29" t="s">
        <v>114</v>
      </c>
      <c r="B122" s="38"/>
      <c r="C122" s="39"/>
      <c r="D122" s="41"/>
      <c r="E122" s="41"/>
      <c r="F122" s="51"/>
      <c r="G122" s="41"/>
      <c r="H122" s="42"/>
      <c r="I122" s="41"/>
      <c r="J122" s="42"/>
      <c r="K122" s="43"/>
      <c r="O122" s="48"/>
      <c r="P122" s="48"/>
      <c r="Q122" s="49"/>
      <c r="R122" s="48"/>
      <c r="S122" s="46"/>
      <c r="T122" s="47"/>
    </row>
    <row r="123" spans="1:20" x14ac:dyDescent="0.2">
      <c r="A123" s="38">
        <v>81</v>
      </c>
      <c r="B123" s="38">
        <v>702</v>
      </c>
      <c r="C123" s="39" t="s">
        <v>56</v>
      </c>
      <c r="D123" s="41">
        <v>93</v>
      </c>
      <c r="E123" s="41">
        <v>120</v>
      </c>
      <c r="F123" s="51">
        <v>142</v>
      </c>
      <c r="G123" s="41">
        <f t="shared" si="4"/>
        <v>22</v>
      </c>
      <c r="H123" s="42">
        <f t="shared" si="5"/>
        <v>0.7857142857142857</v>
      </c>
      <c r="I123" s="41">
        <f t="shared" si="6"/>
        <v>49</v>
      </c>
      <c r="J123" s="42">
        <f t="shared" si="7"/>
        <v>0.875</v>
      </c>
      <c r="K123" s="43">
        <v>42844</v>
      </c>
      <c r="O123" s="48"/>
      <c r="P123" s="48"/>
      <c r="Q123" s="49"/>
      <c r="R123" s="48"/>
      <c r="S123" s="46"/>
      <c r="T123" s="47"/>
    </row>
    <row r="124" spans="1:20" x14ac:dyDescent="0.2">
      <c r="A124" s="38">
        <v>82</v>
      </c>
      <c r="B124" s="38">
        <v>703</v>
      </c>
      <c r="C124" s="39" t="s">
        <v>58</v>
      </c>
      <c r="D124" s="41">
        <v>105.5</v>
      </c>
      <c r="E124" s="41">
        <v>138</v>
      </c>
      <c r="F124" s="51">
        <v>164</v>
      </c>
      <c r="G124" s="41">
        <f t="shared" si="4"/>
        <v>26</v>
      </c>
      <c r="H124" s="42">
        <f t="shared" si="5"/>
        <v>0.9285714285714286</v>
      </c>
      <c r="I124" s="41">
        <f t="shared" si="6"/>
        <v>58.5</v>
      </c>
      <c r="J124" s="42">
        <f t="shared" si="7"/>
        <v>1.0446428571428572</v>
      </c>
      <c r="K124" s="43">
        <v>42846</v>
      </c>
      <c r="O124" s="48"/>
      <c r="P124" s="48"/>
      <c r="Q124" s="49"/>
      <c r="R124" s="48"/>
      <c r="S124" s="46"/>
      <c r="T124" s="47"/>
    </row>
    <row r="125" spans="1:20" x14ac:dyDescent="0.2">
      <c r="A125" s="38">
        <v>83</v>
      </c>
      <c r="B125" s="38">
        <v>705</v>
      </c>
      <c r="C125" s="39" t="s">
        <v>56</v>
      </c>
      <c r="D125" s="41">
        <v>121</v>
      </c>
      <c r="E125" s="41">
        <v>153</v>
      </c>
      <c r="F125" s="51">
        <v>176</v>
      </c>
      <c r="G125" s="41">
        <f t="shared" si="4"/>
        <v>23</v>
      </c>
      <c r="H125" s="42">
        <f t="shared" si="5"/>
        <v>0.8214285714285714</v>
      </c>
      <c r="I125" s="41">
        <f t="shared" si="6"/>
        <v>55</v>
      </c>
      <c r="J125" s="42">
        <f t="shared" si="7"/>
        <v>0.9821428571428571</v>
      </c>
      <c r="K125" s="43">
        <v>42848</v>
      </c>
      <c r="O125" s="48"/>
      <c r="P125" s="48"/>
      <c r="Q125" s="49"/>
      <c r="R125" s="48"/>
      <c r="S125" s="46"/>
      <c r="T125" s="47"/>
    </row>
    <row r="126" spans="1:20" x14ac:dyDescent="0.2">
      <c r="A126" s="38">
        <v>84</v>
      </c>
      <c r="B126" s="38">
        <v>707</v>
      </c>
      <c r="C126" s="39" t="s">
        <v>58</v>
      </c>
      <c r="D126" s="41">
        <v>80.5</v>
      </c>
      <c r="E126" s="41">
        <v>103</v>
      </c>
      <c r="F126" s="51">
        <v>127</v>
      </c>
      <c r="G126" s="41">
        <f t="shared" si="4"/>
        <v>24</v>
      </c>
      <c r="H126" s="42">
        <f t="shared" si="5"/>
        <v>0.8571428571428571</v>
      </c>
      <c r="I126" s="41">
        <f t="shared" si="6"/>
        <v>46.5</v>
      </c>
      <c r="J126" s="42">
        <f t="shared" si="7"/>
        <v>0.8303571428571429</v>
      </c>
      <c r="K126" s="43">
        <v>42852</v>
      </c>
      <c r="O126" s="48"/>
      <c r="P126" s="48"/>
      <c r="Q126" s="49"/>
      <c r="R126" s="48"/>
      <c r="S126" s="46"/>
      <c r="T126" s="47"/>
    </row>
    <row r="127" spans="1:20" x14ac:dyDescent="0.2">
      <c r="A127" s="38">
        <v>85</v>
      </c>
      <c r="B127" s="38">
        <v>710</v>
      </c>
      <c r="C127" s="39" t="s">
        <v>58</v>
      </c>
      <c r="D127" s="41">
        <v>92.5</v>
      </c>
      <c r="E127" s="41">
        <v>116</v>
      </c>
      <c r="F127" s="51">
        <v>140</v>
      </c>
      <c r="G127" s="41">
        <f t="shared" si="4"/>
        <v>24</v>
      </c>
      <c r="H127" s="42">
        <f t="shared" si="5"/>
        <v>0.8571428571428571</v>
      </c>
      <c r="I127" s="41">
        <f t="shared" si="6"/>
        <v>47.5</v>
      </c>
      <c r="J127" s="42">
        <f t="shared" si="7"/>
        <v>0.8482142857142857</v>
      </c>
      <c r="K127" s="43">
        <v>42852</v>
      </c>
      <c r="O127" s="48"/>
      <c r="P127" s="48"/>
      <c r="Q127" s="49"/>
      <c r="R127" s="48"/>
      <c r="S127" s="46"/>
      <c r="T127" s="47"/>
    </row>
    <row r="128" spans="1:20" x14ac:dyDescent="0.2">
      <c r="A128" s="38">
        <v>86</v>
      </c>
      <c r="B128" s="38">
        <v>712</v>
      </c>
      <c r="C128" s="39" t="s">
        <v>56</v>
      </c>
      <c r="D128" s="41">
        <v>81</v>
      </c>
      <c r="E128" s="41">
        <v>111</v>
      </c>
      <c r="F128" s="51">
        <v>136</v>
      </c>
      <c r="G128" s="41">
        <f t="shared" si="4"/>
        <v>25</v>
      </c>
      <c r="H128" s="42">
        <f t="shared" si="5"/>
        <v>0.8928571428571429</v>
      </c>
      <c r="I128" s="41">
        <f t="shared" si="6"/>
        <v>55</v>
      </c>
      <c r="J128" s="42">
        <f t="shared" si="7"/>
        <v>0.9821428571428571</v>
      </c>
      <c r="K128" s="43">
        <v>42853</v>
      </c>
      <c r="O128" s="48"/>
      <c r="P128" s="48"/>
      <c r="Q128" s="49"/>
      <c r="R128" s="48"/>
      <c r="S128" s="46"/>
      <c r="T128" s="47"/>
    </row>
    <row r="129" spans="1:20" ht="15" thickBot="1" x14ac:dyDescent="0.25">
      <c r="A129" s="38">
        <v>87</v>
      </c>
      <c r="B129" s="38">
        <v>717</v>
      </c>
      <c r="C129" s="39" t="s">
        <v>56</v>
      </c>
      <c r="D129" s="54">
        <v>116</v>
      </c>
      <c r="E129" s="54">
        <v>140</v>
      </c>
      <c r="F129" s="54">
        <v>161</v>
      </c>
      <c r="G129" s="54">
        <f t="shared" si="4"/>
        <v>21</v>
      </c>
      <c r="H129" s="55">
        <f t="shared" si="5"/>
        <v>0.75</v>
      </c>
      <c r="I129" s="54">
        <f t="shared" si="6"/>
        <v>45</v>
      </c>
      <c r="J129" s="55">
        <f t="shared" si="7"/>
        <v>0.8035714285714286</v>
      </c>
      <c r="K129" s="56">
        <v>42850</v>
      </c>
      <c r="O129" s="48"/>
      <c r="P129" s="48"/>
      <c r="Q129" s="49"/>
      <c r="R129" s="48"/>
      <c r="S129" s="46"/>
      <c r="T129" s="47"/>
    </row>
    <row r="130" spans="1:20" ht="15" x14ac:dyDescent="0.25">
      <c r="A130" s="29" t="s">
        <v>115</v>
      </c>
      <c r="B130" s="2"/>
      <c r="C130" s="57"/>
      <c r="D130" s="58">
        <f>AVERAGE(D5:D129)</f>
        <v>117.25862068965517</v>
      </c>
      <c r="E130" s="58">
        <f t="shared" ref="E130:K130" si="8">AVERAGE(E5:E129)</f>
        <v>144.73563218390805</v>
      </c>
      <c r="F130" s="58">
        <f t="shared" si="8"/>
        <v>172.11494252873564</v>
      </c>
      <c r="G130" s="58">
        <f t="shared" si="8"/>
        <v>27.379310344827587</v>
      </c>
      <c r="H130" s="59">
        <f t="shared" si="8"/>
        <v>0.97783251231527124</v>
      </c>
      <c r="I130" s="58">
        <f t="shared" si="8"/>
        <v>54.856321839080458</v>
      </c>
      <c r="J130" s="59">
        <f t="shared" si="8"/>
        <v>0.9795771756978654</v>
      </c>
      <c r="K130" s="60">
        <f t="shared" si="8"/>
        <v>42821.948717948719</v>
      </c>
      <c r="O130" s="48"/>
      <c r="P130" s="48"/>
      <c r="Q130" s="49"/>
      <c r="R130" s="48"/>
      <c r="S130" s="46"/>
      <c r="T130" s="47"/>
    </row>
    <row r="131" spans="1:20" ht="15" x14ac:dyDescent="0.25">
      <c r="A131" s="29"/>
      <c r="B131" s="2"/>
      <c r="C131" s="57"/>
      <c r="D131" s="58"/>
      <c r="E131" s="58"/>
      <c r="F131" s="58"/>
      <c r="G131" s="58"/>
      <c r="H131" s="59"/>
      <c r="I131" s="58"/>
      <c r="J131" s="59"/>
      <c r="K131" s="61"/>
      <c r="O131" s="48"/>
      <c r="P131" s="48"/>
      <c r="Q131" s="49"/>
      <c r="R131" s="48"/>
      <c r="S131" s="46"/>
      <c r="T131" s="47"/>
    </row>
    <row r="132" spans="1:20" ht="15" x14ac:dyDescent="0.25">
      <c r="A132" s="29"/>
      <c r="B132" s="2"/>
      <c r="C132" s="57"/>
      <c r="D132" s="58"/>
      <c r="E132" s="58"/>
      <c r="F132" s="58"/>
      <c r="G132" s="58"/>
      <c r="H132" s="59"/>
      <c r="I132" s="58"/>
      <c r="J132" s="59"/>
      <c r="K132" s="61"/>
      <c r="O132" s="48"/>
      <c r="P132" s="48"/>
      <c r="Q132" s="49"/>
      <c r="R132" s="48"/>
      <c r="S132" s="46"/>
      <c r="T132" s="47"/>
    </row>
    <row r="133" spans="1:20" ht="15" x14ac:dyDescent="0.25">
      <c r="A133" s="62" t="s">
        <v>116</v>
      </c>
      <c r="B133" s="57"/>
      <c r="C133" s="57"/>
      <c r="E133" s="63"/>
      <c r="F133" s="64"/>
      <c r="G133" s="65"/>
      <c r="H133" s="66"/>
      <c r="I133" s="67"/>
      <c r="J133" s="66"/>
      <c r="K133" s="68"/>
      <c r="O133" s="48"/>
      <c r="P133" s="48"/>
      <c r="Q133" s="49"/>
      <c r="R133" s="48"/>
      <c r="S133" s="46"/>
      <c r="T133" s="47"/>
    </row>
    <row r="134" spans="1:20" x14ac:dyDescent="0.2">
      <c r="A134" s="57" t="s">
        <v>117</v>
      </c>
      <c r="B134" s="57"/>
      <c r="C134" s="57"/>
      <c r="D134" s="45">
        <v>103</v>
      </c>
      <c r="E134" s="45">
        <v>122</v>
      </c>
      <c r="F134" s="69" t="s">
        <v>118</v>
      </c>
      <c r="G134" s="70">
        <v>16.100000000000001</v>
      </c>
      <c r="H134" s="42">
        <v>0.57999999999999996</v>
      </c>
      <c r="I134" s="41">
        <v>34.6</v>
      </c>
      <c r="J134" s="42">
        <v>0.62</v>
      </c>
      <c r="K134" s="71">
        <v>42461</v>
      </c>
      <c r="O134" s="48"/>
      <c r="P134" s="48"/>
      <c r="Q134" s="49"/>
      <c r="R134" s="48"/>
      <c r="S134" s="46"/>
      <c r="T134" s="47"/>
    </row>
    <row r="135" spans="1:20" x14ac:dyDescent="0.2">
      <c r="A135" s="57" t="s">
        <v>119</v>
      </c>
      <c r="B135" s="57"/>
      <c r="C135" s="57"/>
      <c r="D135" s="41">
        <v>126.9</v>
      </c>
      <c r="E135" s="41">
        <v>148.4</v>
      </c>
      <c r="F135" s="41">
        <v>159.6</v>
      </c>
      <c r="G135" s="41">
        <v>11.2</v>
      </c>
      <c r="H135" s="42">
        <v>0.4</v>
      </c>
      <c r="I135" s="41">
        <v>32.799999999999997</v>
      </c>
      <c r="J135" s="42">
        <v>0.59</v>
      </c>
      <c r="K135" s="71">
        <v>42080</v>
      </c>
      <c r="O135" s="48"/>
      <c r="P135" s="48"/>
      <c r="Q135" s="49"/>
      <c r="R135" s="48"/>
      <c r="S135" s="46"/>
      <c r="T135" s="47"/>
    </row>
    <row r="136" spans="1:20" x14ac:dyDescent="0.2">
      <c r="A136" s="57" t="s">
        <v>120</v>
      </c>
      <c r="B136" s="57"/>
      <c r="C136" s="57"/>
      <c r="D136" s="41">
        <v>115</v>
      </c>
      <c r="E136" s="41">
        <v>140</v>
      </c>
      <c r="F136" s="41">
        <v>159.9</v>
      </c>
      <c r="G136" s="41">
        <v>20</v>
      </c>
      <c r="H136" s="42">
        <v>0.71</v>
      </c>
      <c r="I136" s="41">
        <v>44.6</v>
      </c>
      <c r="J136" s="42">
        <v>0.8</v>
      </c>
      <c r="K136" s="71">
        <v>41721</v>
      </c>
      <c r="O136" s="48"/>
      <c r="P136" s="48"/>
      <c r="Q136" s="49"/>
      <c r="R136" s="48"/>
      <c r="S136" s="46"/>
      <c r="T136" s="47"/>
    </row>
    <row r="137" spans="1:20" x14ac:dyDescent="0.2">
      <c r="A137" s="57" t="s">
        <v>121</v>
      </c>
      <c r="B137" s="57"/>
      <c r="C137" s="57"/>
      <c r="D137" s="45">
        <v>97</v>
      </c>
      <c r="E137" s="45">
        <v>122</v>
      </c>
      <c r="F137" s="69" t="s">
        <v>122</v>
      </c>
      <c r="G137" s="70">
        <v>36.1</v>
      </c>
      <c r="H137" s="42">
        <v>1.24</v>
      </c>
      <c r="I137" s="41">
        <v>61</v>
      </c>
      <c r="J137" s="42">
        <v>1.07</v>
      </c>
      <c r="K137" s="71">
        <v>41352</v>
      </c>
      <c r="O137" s="48"/>
      <c r="P137" s="48"/>
      <c r="Q137" s="49"/>
      <c r="R137" s="48"/>
      <c r="S137" s="46"/>
      <c r="T137" s="47"/>
    </row>
    <row r="138" spans="1:20" x14ac:dyDescent="0.2">
      <c r="A138" s="57" t="s">
        <v>123</v>
      </c>
      <c r="B138" s="57"/>
      <c r="C138" s="57"/>
      <c r="D138" s="45">
        <v>106</v>
      </c>
      <c r="E138" s="45">
        <v>136</v>
      </c>
      <c r="F138" s="69" t="s">
        <v>124</v>
      </c>
      <c r="G138" s="70" t="s">
        <v>125</v>
      </c>
      <c r="H138" s="42">
        <v>0.95</v>
      </c>
      <c r="I138" s="41">
        <v>57</v>
      </c>
      <c r="J138" s="42">
        <v>1</v>
      </c>
      <c r="K138" s="71">
        <v>40982</v>
      </c>
      <c r="O138" s="48"/>
      <c r="P138" s="48"/>
      <c r="Q138" s="49"/>
      <c r="R138" s="48"/>
      <c r="S138" s="46"/>
      <c r="T138" s="47"/>
    </row>
    <row r="139" spans="1:20" x14ac:dyDescent="0.2">
      <c r="A139" s="57" t="s">
        <v>126</v>
      </c>
      <c r="B139" s="57"/>
      <c r="C139" s="57"/>
      <c r="D139" s="45">
        <v>126</v>
      </c>
      <c r="E139" s="69" t="s">
        <v>127</v>
      </c>
      <c r="F139" s="69">
        <v>167.8</v>
      </c>
      <c r="G139" s="70">
        <v>19.399999999999999</v>
      </c>
      <c r="H139" s="42">
        <v>0.69</v>
      </c>
      <c r="I139" s="41">
        <v>85</v>
      </c>
      <c r="J139" s="42">
        <v>0.85</v>
      </c>
      <c r="K139" s="71">
        <v>40615</v>
      </c>
      <c r="O139" s="48"/>
      <c r="P139" s="48"/>
      <c r="Q139" s="49"/>
      <c r="R139" s="48"/>
      <c r="S139" s="46"/>
      <c r="T139" s="47"/>
    </row>
    <row r="140" spans="1:20" x14ac:dyDescent="0.2">
      <c r="A140" s="57" t="s">
        <v>128</v>
      </c>
      <c r="B140" s="57"/>
      <c r="C140" s="57"/>
      <c r="D140" s="45">
        <v>121</v>
      </c>
      <c r="E140" s="45">
        <v>145</v>
      </c>
      <c r="F140" s="69">
        <v>168.8</v>
      </c>
      <c r="G140" s="70">
        <v>24.5</v>
      </c>
      <c r="H140" s="42">
        <v>0.87</v>
      </c>
      <c r="I140" s="41">
        <v>47</v>
      </c>
      <c r="J140" s="42">
        <v>0.85</v>
      </c>
      <c r="K140" s="71">
        <v>40246</v>
      </c>
      <c r="O140" s="48"/>
      <c r="P140" s="48"/>
      <c r="Q140" s="49"/>
      <c r="R140" s="48"/>
      <c r="S140" s="46"/>
      <c r="T140" s="47"/>
    </row>
    <row r="141" spans="1:20" x14ac:dyDescent="0.2">
      <c r="A141" s="57" t="s">
        <v>129</v>
      </c>
      <c r="B141" s="57"/>
      <c r="C141" s="57"/>
      <c r="D141" s="45">
        <v>107</v>
      </c>
      <c r="E141" s="41">
        <v>133.30000000000001</v>
      </c>
      <c r="F141" s="69">
        <v>157.5</v>
      </c>
      <c r="G141" s="70">
        <v>26.2</v>
      </c>
      <c r="H141" s="42">
        <v>0.9</v>
      </c>
      <c r="I141" s="41">
        <v>51</v>
      </c>
      <c r="J141" s="69">
        <v>0.91</v>
      </c>
      <c r="K141" s="71">
        <v>39884</v>
      </c>
      <c r="O141" s="48"/>
      <c r="P141" s="48"/>
      <c r="Q141" s="49"/>
      <c r="R141" s="48"/>
      <c r="S141" s="46"/>
      <c r="T141" s="47"/>
    </row>
    <row r="142" spans="1:20" x14ac:dyDescent="0.2">
      <c r="A142" s="57" t="s">
        <v>130</v>
      </c>
      <c r="B142" s="57"/>
      <c r="C142" s="57"/>
      <c r="D142" s="45">
        <v>104</v>
      </c>
      <c r="E142" s="41">
        <v>131.4</v>
      </c>
      <c r="F142" s="69">
        <v>157.5</v>
      </c>
      <c r="G142" s="70">
        <v>26.2</v>
      </c>
      <c r="H142" s="41">
        <v>0.9</v>
      </c>
      <c r="I142" s="41">
        <v>54</v>
      </c>
      <c r="J142" s="41">
        <v>1</v>
      </c>
      <c r="K142" s="71">
        <v>39521</v>
      </c>
      <c r="O142" s="48"/>
      <c r="P142" s="48"/>
      <c r="Q142" s="49"/>
      <c r="R142" s="48"/>
      <c r="S142" s="46"/>
      <c r="T142" s="47"/>
    </row>
    <row r="143" spans="1:20" x14ac:dyDescent="0.2">
      <c r="A143" s="57" t="s">
        <v>131</v>
      </c>
      <c r="B143" s="57"/>
      <c r="C143" s="57"/>
      <c r="D143" s="45">
        <v>144</v>
      </c>
      <c r="E143" s="45">
        <v>176</v>
      </c>
      <c r="F143" s="69">
        <v>219.7</v>
      </c>
      <c r="G143" s="70">
        <v>74.5</v>
      </c>
      <c r="H143" s="41">
        <v>1.3</v>
      </c>
      <c r="I143" s="41">
        <v>75</v>
      </c>
      <c r="J143" s="41">
        <v>1.3</v>
      </c>
      <c r="K143" s="71">
        <v>39150.708333333299</v>
      </c>
      <c r="O143" s="48"/>
      <c r="P143" s="48"/>
      <c r="Q143" s="49"/>
      <c r="R143" s="48"/>
      <c r="S143" s="46"/>
      <c r="T143" s="47"/>
    </row>
    <row r="144" spans="1:20" x14ac:dyDescent="0.2">
      <c r="A144" s="57" t="s">
        <v>132</v>
      </c>
      <c r="B144" s="57"/>
      <c r="C144" s="57"/>
      <c r="D144" s="45">
        <v>137</v>
      </c>
      <c r="E144" s="45">
        <v>165</v>
      </c>
      <c r="F144" s="69">
        <v>193.4</v>
      </c>
      <c r="G144" s="70">
        <v>55.5</v>
      </c>
      <c r="H144" s="42">
        <v>0.99</v>
      </c>
      <c r="I144" s="41">
        <v>57</v>
      </c>
      <c r="J144" s="42">
        <v>1.02</v>
      </c>
      <c r="K144" s="71">
        <v>38782</v>
      </c>
    </row>
    <row r="145" spans="1:24" x14ac:dyDescent="0.2">
      <c r="A145" s="57" t="s">
        <v>133</v>
      </c>
      <c r="B145" s="57"/>
      <c r="C145" s="57"/>
      <c r="D145" s="45">
        <v>135</v>
      </c>
      <c r="E145" s="45">
        <v>166</v>
      </c>
      <c r="F145" s="69">
        <v>165.8</v>
      </c>
      <c r="G145" s="70">
        <v>58.4</v>
      </c>
      <c r="H145" s="42">
        <v>1.04</v>
      </c>
      <c r="I145" s="41">
        <v>31</v>
      </c>
      <c r="J145" s="42">
        <v>0.55000000000000004</v>
      </c>
      <c r="K145" s="71">
        <v>38417.329171754202</v>
      </c>
    </row>
    <row r="146" spans="1:24" x14ac:dyDescent="0.2">
      <c r="A146" s="57" t="s">
        <v>134</v>
      </c>
      <c r="B146" s="57"/>
      <c r="C146" s="57"/>
      <c r="D146" s="45">
        <v>139</v>
      </c>
      <c r="E146" s="45">
        <v>169</v>
      </c>
      <c r="F146" s="69">
        <v>169</v>
      </c>
      <c r="G146" s="39">
        <v>52</v>
      </c>
      <c r="H146" s="72">
        <v>0.93</v>
      </c>
      <c r="I146" s="48">
        <v>30</v>
      </c>
      <c r="J146" s="72">
        <v>0.54</v>
      </c>
      <c r="K146" s="71">
        <v>38049</v>
      </c>
    </row>
    <row r="147" spans="1:24" ht="15" x14ac:dyDescent="0.25">
      <c r="A147" s="38" t="s">
        <v>135</v>
      </c>
      <c r="B147" s="38"/>
      <c r="C147" s="57"/>
      <c r="D147" s="49">
        <v>128</v>
      </c>
      <c r="E147" s="49">
        <v>152</v>
      </c>
      <c r="F147" s="2">
        <v>151.69999999999999</v>
      </c>
      <c r="G147" s="39">
        <v>46.6</v>
      </c>
      <c r="H147" s="72">
        <v>0.8</v>
      </c>
      <c r="I147" s="48">
        <v>24</v>
      </c>
      <c r="J147" s="72">
        <v>0.43</v>
      </c>
      <c r="K147" s="43">
        <v>37690</v>
      </c>
      <c r="M147" s="73"/>
      <c r="Q147" s="74"/>
      <c r="R147" s="67"/>
      <c r="S147" s="67"/>
      <c r="T147" s="67"/>
      <c r="U147" s="66"/>
      <c r="V147" s="75"/>
      <c r="W147" s="67"/>
      <c r="X147" s="66"/>
    </row>
    <row r="148" spans="1:24" x14ac:dyDescent="0.2">
      <c r="A148" s="38" t="s">
        <v>136</v>
      </c>
      <c r="B148" s="38"/>
      <c r="C148" s="57"/>
      <c r="D148" s="49">
        <v>133</v>
      </c>
      <c r="E148" s="49">
        <v>159</v>
      </c>
      <c r="F148" s="2">
        <v>159</v>
      </c>
      <c r="G148" s="39">
        <v>41.6</v>
      </c>
      <c r="H148" s="72">
        <v>0.75</v>
      </c>
      <c r="I148" s="48">
        <v>26</v>
      </c>
      <c r="J148" s="72">
        <v>0.46</v>
      </c>
      <c r="K148" s="43">
        <v>37320</v>
      </c>
      <c r="T148" s="76"/>
      <c r="W148" s="76"/>
      <c r="X148" s="76"/>
    </row>
    <row r="149" spans="1:24" ht="15" x14ac:dyDescent="0.25">
      <c r="A149" s="38" t="s">
        <v>137</v>
      </c>
      <c r="B149" s="38"/>
      <c r="C149" s="57"/>
      <c r="D149" s="49">
        <v>129</v>
      </c>
      <c r="E149" s="49">
        <v>166</v>
      </c>
      <c r="F149" s="2">
        <v>166</v>
      </c>
      <c r="G149" s="39">
        <v>61</v>
      </c>
      <c r="H149" s="72">
        <v>1.0900000000000001</v>
      </c>
      <c r="I149" s="48">
        <v>37</v>
      </c>
      <c r="J149" s="72">
        <v>0.66</v>
      </c>
      <c r="K149" s="43">
        <v>36955</v>
      </c>
      <c r="M149" s="73"/>
      <c r="T149" s="76"/>
      <c r="W149" s="76"/>
      <c r="X149" s="76"/>
    </row>
    <row r="150" spans="1:24" x14ac:dyDescent="0.2">
      <c r="M150" s="80"/>
      <c r="N150" s="80"/>
      <c r="O150" s="38"/>
      <c r="P150" s="38"/>
      <c r="Q150" s="81"/>
      <c r="R150" s="48"/>
      <c r="S150" s="49"/>
      <c r="T150" s="48"/>
      <c r="U150" s="72"/>
      <c r="V150" s="48"/>
      <c r="W150" s="48"/>
      <c r="X150" s="72"/>
    </row>
    <row r="151" spans="1:24" x14ac:dyDescent="0.2">
      <c r="D151" s="10"/>
      <c r="F151" s="10"/>
      <c r="G151" s="10"/>
      <c r="I151" s="10"/>
      <c r="K151" s="10"/>
      <c r="M151" s="82"/>
      <c r="N151" s="82"/>
      <c r="O151" s="38"/>
      <c r="P151" s="38"/>
      <c r="Q151" s="81"/>
      <c r="R151" s="48"/>
      <c r="S151" s="49"/>
      <c r="T151" s="48"/>
      <c r="U151" s="72"/>
      <c r="V151" s="48"/>
      <c r="W151" s="48"/>
      <c r="X151" s="72"/>
    </row>
    <row r="152" spans="1:24" x14ac:dyDescent="0.2">
      <c r="D152" s="10"/>
      <c r="F152" s="10"/>
      <c r="G152" s="10"/>
      <c r="I152" s="10"/>
      <c r="K152" s="10"/>
      <c r="M152" s="80"/>
      <c r="N152" s="80"/>
      <c r="O152" s="38"/>
      <c r="P152" s="38"/>
      <c r="Q152" s="81"/>
      <c r="R152" s="48"/>
      <c r="S152" s="49"/>
      <c r="T152" s="48"/>
      <c r="U152" s="72"/>
      <c r="V152" s="48"/>
      <c r="W152" s="48"/>
      <c r="X152" s="72"/>
    </row>
    <row r="153" spans="1:24" x14ac:dyDescent="0.2">
      <c r="D153" s="10"/>
      <c r="F153" s="10"/>
      <c r="G153" s="10"/>
      <c r="I153" s="10"/>
      <c r="K153" s="10"/>
      <c r="M153" s="80"/>
      <c r="N153" s="80"/>
      <c r="O153" s="38"/>
      <c r="P153" s="38"/>
      <c r="Q153" s="81"/>
      <c r="R153" s="48"/>
      <c r="S153" s="49"/>
      <c r="T153" s="48"/>
      <c r="U153" s="72"/>
      <c r="V153" s="48"/>
      <c r="W153" s="48"/>
      <c r="X153" s="72"/>
    </row>
    <row r="154" spans="1:24" x14ac:dyDescent="0.2">
      <c r="D154" s="10"/>
      <c r="F154" s="10"/>
      <c r="G154" s="10"/>
      <c r="I154" s="10"/>
      <c r="K154" s="10"/>
      <c r="M154" s="80"/>
      <c r="N154" s="80"/>
      <c r="O154" s="38"/>
      <c r="P154" s="38"/>
      <c r="Q154" s="81"/>
      <c r="R154" s="48"/>
      <c r="S154" s="49"/>
      <c r="T154" s="48"/>
      <c r="U154" s="72"/>
      <c r="V154" s="48"/>
      <c r="W154" s="48"/>
      <c r="X154" s="72"/>
    </row>
    <row r="155" spans="1:24" x14ac:dyDescent="0.2">
      <c r="D155" s="10"/>
      <c r="F155" s="10"/>
      <c r="G155" s="10"/>
      <c r="I155" s="10"/>
      <c r="K155" s="10"/>
      <c r="M155" s="80"/>
      <c r="N155" s="80"/>
      <c r="O155" s="38"/>
      <c r="P155" s="38"/>
      <c r="Q155" s="81"/>
      <c r="R155" s="48"/>
      <c r="S155" s="49"/>
      <c r="T155" s="48"/>
      <c r="U155" s="72"/>
      <c r="V155" s="48"/>
      <c r="W155" s="48"/>
      <c r="X155" s="72"/>
    </row>
    <row r="156" spans="1:24" x14ac:dyDescent="0.2">
      <c r="D156" s="10"/>
      <c r="F156" s="10"/>
      <c r="G156" s="10"/>
      <c r="I156" s="10"/>
      <c r="K156" s="10"/>
      <c r="M156" s="80"/>
      <c r="N156" s="80"/>
      <c r="O156" s="38"/>
      <c r="P156" s="38"/>
      <c r="Q156" s="81"/>
      <c r="R156" s="48"/>
      <c r="S156" s="49"/>
      <c r="T156" s="48"/>
      <c r="U156" s="72"/>
      <c r="V156" s="48"/>
      <c r="W156" s="48"/>
      <c r="X156" s="72"/>
    </row>
    <row r="157" spans="1:24" x14ac:dyDescent="0.2">
      <c r="D157" s="10"/>
      <c r="F157" s="10"/>
      <c r="G157" s="10"/>
      <c r="I157" s="10"/>
      <c r="K157" s="10"/>
      <c r="M157" s="80"/>
      <c r="N157" s="80"/>
      <c r="O157" s="38"/>
      <c r="P157" s="38"/>
      <c r="Q157" s="81"/>
      <c r="R157" s="48"/>
      <c r="S157" s="49"/>
      <c r="T157" s="48"/>
      <c r="U157" s="72"/>
      <c r="V157" s="48"/>
      <c r="W157" s="48"/>
      <c r="X157" s="72"/>
    </row>
  </sheetData>
  <mergeCells count="7">
    <mergeCell ref="M157:N157"/>
    <mergeCell ref="M150:N150"/>
    <mergeCell ref="M152:N152"/>
    <mergeCell ref="M153:N153"/>
    <mergeCell ref="M154:N154"/>
    <mergeCell ref="M155:N155"/>
    <mergeCell ref="M156:N1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kkoepke</dc:creator>
  <cp:lastModifiedBy>kkoepke</cp:lastModifiedBy>
  <dcterms:created xsi:type="dcterms:W3CDTF">2017-12-18T18:58:06Z</dcterms:created>
  <dcterms:modified xsi:type="dcterms:W3CDTF">2017-12-18T18:58:31Z</dcterms:modified>
</cp:coreProperties>
</file>