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9010" windowHeight="12270"/>
  </bookViews>
  <sheets>
    <sheet name="Sheet1" sheetId="1" r:id="rId1"/>
  </sheets>
  <definedNames>
    <definedName name="_xlnm.Print_Area" localSheetId="0">Sheet1!$A$1:$X$174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3" i="1"/>
  <c r="H14" i="1"/>
  <c r="H15" i="1"/>
  <c r="H16" i="1"/>
  <c r="H17" i="1"/>
  <c r="H20" i="1"/>
  <c r="H21" i="1"/>
  <c r="H22" i="1"/>
  <c r="H23" i="1"/>
  <c r="H24" i="1"/>
  <c r="H25" i="1"/>
  <c r="H26" i="1"/>
  <c r="H29" i="1"/>
  <c r="H30" i="1"/>
  <c r="H31" i="1"/>
  <c r="H34" i="1"/>
  <c r="H35" i="1"/>
  <c r="H36" i="1"/>
  <c r="H37" i="1"/>
  <c r="H38" i="1"/>
  <c r="H39" i="1"/>
  <c r="H40" i="1"/>
  <c r="H41" i="1"/>
  <c r="H42" i="1"/>
  <c r="H43" i="1"/>
  <c r="H44" i="1"/>
  <c r="H45" i="1"/>
  <c r="H48" i="1"/>
  <c r="H49" i="1"/>
  <c r="H50" i="1"/>
  <c r="H51" i="1"/>
  <c r="H52" i="1"/>
  <c r="H53" i="1"/>
  <c r="H54" i="1"/>
  <c r="H57" i="1"/>
  <c r="H58" i="1"/>
  <c r="H59" i="1"/>
  <c r="H60" i="1"/>
  <c r="H63" i="1"/>
  <c r="H64" i="1"/>
  <c r="H65" i="1"/>
  <c r="H66" i="1"/>
  <c r="H67" i="1"/>
  <c r="H68" i="1"/>
  <c r="H69" i="1"/>
  <c r="H70" i="1"/>
  <c r="H71" i="1"/>
  <c r="H72" i="1"/>
  <c r="H75" i="1"/>
  <c r="H76" i="1"/>
  <c r="H79" i="1"/>
  <c r="H80" i="1"/>
  <c r="H81" i="1"/>
  <c r="H82" i="1"/>
  <c r="H83" i="1"/>
  <c r="H86" i="1"/>
  <c r="H87" i="1"/>
  <c r="H88" i="1"/>
  <c r="H89" i="1"/>
  <c r="H90" i="1"/>
  <c r="H93" i="1"/>
  <c r="H94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5" i="1"/>
  <c r="H116" i="1"/>
  <c r="H117" i="1"/>
  <c r="H118" i="1"/>
  <c r="H119" i="1"/>
  <c r="H120" i="1"/>
  <c r="H123" i="1"/>
  <c r="H124" i="1"/>
  <c r="H127" i="1"/>
  <c r="H128" i="1"/>
  <c r="H131" i="1"/>
  <c r="H132" i="1"/>
  <c r="H133" i="1"/>
  <c r="H134" i="1"/>
  <c r="H137" i="1"/>
  <c r="H138" i="1"/>
  <c r="H139" i="1"/>
  <c r="H140" i="1"/>
  <c r="H141" i="1"/>
  <c r="H144" i="1"/>
  <c r="H145" i="1"/>
  <c r="H148" i="1"/>
  <c r="H151" i="1"/>
  <c r="H152" i="1"/>
  <c r="H153" i="1"/>
  <c r="H5" i="1"/>
  <c r="J6" i="1"/>
  <c r="J7" i="1"/>
  <c r="J8" i="1"/>
  <c r="J9" i="1"/>
  <c r="J10" i="1"/>
  <c r="J13" i="1"/>
  <c r="J14" i="1"/>
  <c r="J15" i="1"/>
  <c r="J16" i="1"/>
  <c r="J17" i="1"/>
  <c r="J20" i="1"/>
  <c r="J21" i="1"/>
  <c r="J22" i="1"/>
  <c r="J23" i="1"/>
  <c r="J24" i="1"/>
  <c r="J25" i="1"/>
  <c r="J26" i="1"/>
  <c r="J29" i="1"/>
  <c r="J30" i="1"/>
  <c r="J31" i="1"/>
  <c r="J34" i="1"/>
  <c r="J35" i="1"/>
  <c r="J36" i="1"/>
  <c r="J37" i="1"/>
  <c r="J38" i="1"/>
  <c r="J39" i="1"/>
  <c r="J40" i="1"/>
  <c r="J41" i="1"/>
  <c r="J42" i="1"/>
  <c r="J43" i="1"/>
  <c r="J44" i="1"/>
  <c r="J45" i="1"/>
  <c r="J48" i="1"/>
  <c r="J49" i="1"/>
  <c r="J50" i="1"/>
  <c r="J51" i="1"/>
  <c r="J52" i="1"/>
  <c r="J53" i="1"/>
  <c r="J54" i="1"/>
  <c r="J57" i="1"/>
  <c r="J58" i="1"/>
  <c r="J59" i="1"/>
  <c r="J60" i="1"/>
  <c r="J63" i="1"/>
  <c r="J64" i="1"/>
  <c r="J65" i="1"/>
  <c r="J66" i="1"/>
  <c r="J67" i="1"/>
  <c r="J68" i="1"/>
  <c r="J69" i="1"/>
  <c r="J70" i="1"/>
  <c r="J71" i="1"/>
  <c r="J72" i="1"/>
  <c r="J75" i="1"/>
  <c r="J76" i="1"/>
  <c r="J79" i="1"/>
  <c r="J80" i="1"/>
  <c r="J81" i="1"/>
  <c r="J82" i="1"/>
  <c r="J83" i="1"/>
  <c r="J86" i="1"/>
  <c r="J87" i="1"/>
  <c r="J88" i="1"/>
  <c r="J89" i="1"/>
  <c r="J90" i="1"/>
  <c r="J93" i="1"/>
  <c r="J94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5" i="1"/>
  <c r="J116" i="1"/>
  <c r="J117" i="1"/>
  <c r="J118" i="1"/>
  <c r="J119" i="1"/>
  <c r="J120" i="1"/>
  <c r="J123" i="1"/>
  <c r="J124" i="1"/>
  <c r="J127" i="1"/>
  <c r="J128" i="1"/>
  <c r="J131" i="1"/>
  <c r="J132" i="1"/>
  <c r="J133" i="1"/>
  <c r="J134" i="1"/>
  <c r="J137" i="1"/>
  <c r="J138" i="1"/>
  <c r="J139" i="1"/>
  <c r="J140" i="1"/>
  <c r="J141" i="1"/>
  <c r="J144" i="1"/>
  <c r="J145" i="1"/>
  <c r="J148" i="1"/>
  <c r="J151" i="1"/>
  <c r="J152" i="1"/>
  <c r="J153" i="1"/>
  <c r="I6" i="1"/>
  <c r="I7" i="1"/>
  <c r="I8" i="1"/>
  <c r="I9" i="1"/>
  <c r="I10" i="1"/>
  <c r="I13" i="1"/>
  <c r="I14" i="1"/>
  <c r="I15" i="1"/>
  <c r="I16" i="1"/>
  <c r="I17" i="1"/>
  <c r="I20" i="1"/>
  <c r="I21" i="1"/>
  <c r="I22" i="1"/>
  <c r="I23" i="1"/>
  <c r="I24" i="1"/>
  <c r="I25" i="1"/>
  <c r="I26" i="1"/>
  <c r="I29" i="1"/>
  <c r="I30" i="1"/>
  <c r="I31" i="1"/>
  <c r="I34" i="1"/>
  <c r="I35" i="1"/>
  <c r="I36" i="1"/>
  <c r="I37" i="1"/>
  <c r="I38" i="1"/>
  <c r="I39" i="1"/>
  <c r="I40" i="1"/>
  <c r="I41" i="1"/>
  <c r="I42" i="1"/>
  <c r="I43" i="1"/>
  <c r="I44" i="1"/>
  <c r="I45" i="1"/>
  <c r="I48" i="1"/>
  <c r="I49" i="1"/>
  <c r="I50" i="1"/>
  <c r="I51" i="1"/>
  <c r="I52" i="1"/>
  <c r="I53" i="1"/>
  <c r="I54" i="1"/>
  <c r="I57" i="1"/>
  <c r="I58" i="1"/>
  <c r="I59" i="1"/>
  <c r="I60" i="1"/>
  <c r="I63" i="1"/>
  <c r="I64" i="1"/>
  <c r="I65" i="1"/>
  <c r="I66" i="1"/>
  <c r="I67" i="1"/>
  <c r="I68" i="1"/>
  <c r="I69" i="1"/>
  <c r="I70" i="1"/>
  <c r="I71" i="1"/>
  <c r="I72" i="1"/>
  <c r="I75" i="1"/>
  <c r="I76" i="1"/>
  <c r="I79" i="1"/>
  <c r="I80" i="1"/>
  <c r="I81" i="1"/>
  <c r="I82" i="1"/>
  <c r="I83" i="1"/>
  <c r="I86" i="1"/>
  <c r="I87" i="1"/>
  <c r="I88" i="1"/>
  <c r="I89" i="1"/>
  <c r="I90" i="1"/>
  <c r="I93" i="1"/>
  <c r="I94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5" i="1"/>
  <c r="I116" i="1"/>
  <c r="I117" i="1"/>
  <c r="I118" i="1"/>
  <c r="I119" i="1"/>
  <c r="I120" i="1"/>
  <c r="I123" i="1"/>
  <c r="I124" i="1"/>
  <c r="I127" i="1"/>
  <c r="I128" i="1"/>
  <c r="I131" i="1"/>
  <c r="I132" i="1"/>
  <c r="I133" i="1"/>
  <c r="I134" i="1"/>
  <c r="I137" i="1"/>
  <c r="I138" i="1"/>
  <c r="I139" i="1"/>
  <c r="I140" i="1"/>
  <c r="I141" i="1"/>
  <c r="I144" i="1"/>
  <c r="I145" i="1"/>
  <c r="I148" i="1"/>
  <c r="I151" i="1"/>
  <c r="I152" i="1"/>
  <c r="I153" i="1"/>
  <c r="G153" i="1"/>
  <c r="G152" i="1"/>
  <c r="G151" i="1"/>
  <c r="G148" i="1"/>
  <c r="G145" i="1"/>
  <c r="G144" i="1"/>
  <c r="G141" i="1"/>
  <c r="G140" i="1"/>
  <c r="G139" i="1"/>
  <c r="G138" i="1"/>
  <c r="G137" i="1"/>
  <c r="G134" i="1"/>
  <c r="G133" i="1"/>
  <c r="G132" i="1"/>
  <c r="G131" i="1"/>
  <c r="G128" i="1"/>
  <c r="G127" i="1"/>
  <c r="G124" i="1"/>
  <c r="G123" i="1"/>
  <c r="G120" i="1"/>
  <c r="G119" i="1"/>
  <c r="G118" i="1"/>
  <c r="G117" i="1"/>
  <c r="G116" i="1"/>
  <c r="G115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4" i="1"/>
  <c r="G93" i="1"/>
  <c r="G90" i="1"/>
  <c r="G89" i="1"/>
  <c r="G88" i="1"/>
  <c r="G87" i="1"/>
  <c r="G86" i="1"/>
  <c r="G83" i="1"/>
  <c r="G82" i="1"/>
  <c r="G81" i="1"/>
  <c r="G80" i="1"/>
  <c r="G79" i="1"/>
  <c r="G76" i="1"/>
  <c r="G75" i="1"/>
  <c r="G72" i="1"/>
  <c r="G71" i="1"/>
  <c r="G70" i="1"/>
  <c r="G69" i="1"/>
  <c r="G68" i="1"/>
  <c r="G67" i="1"/>
  <c r="G66" i="1"/>
  <c r="G65" i="1"/>
  <c r="G64" i="1"/>
  <c r="G63" i="1"/>
  <c r="G60" i="1"/>
  <c r="G59" i="1"/>
  <c r="G58" i="1"/>
  <c r="G57" i="1"/>
  <c r="G54" i="1"/>
  <c r="G53" i="1"/>
  <c r="G52" i="1"/>
  <c r="G51" i="1"/>
  <c r="G50" i="1"/>
  <c r="G49" i="1"/>
  <c r="G48" i="1"/>
  <c r="G45" i="1"/>
  <c r="G44" i="1"/>
  <c r="G43" i="1"/>
  <c r="G42" i="1"/>
  <c r="G41" i="1"/>
  <c r="G40" i="1"/>
  <c r="G39" i="1"/>
  <c r="G38" i="1"/>
  <c r="G37" i="1"/>
  <c r="G36" i="1"/>
  <c r="G35" i="1"/>
  <c r="G34" i="1"/>
  <c r="G31" i="1"/>
  <c r="G30" i="1"/>
  <c r="G29" i="1"/>
  <c r="G26" i="1"/>
  <c r="G25" i="1"/>
  <c r="G24" i="1"/>
  <c r="G23" i="1"/>
  <c r="G22" i="1"/>
  <c r="G21" i="1"/>
  <c r="G20" i="1"/>
  <c r="G17" i="1"/>
  <c r="G16" i="1"/>
  <c r="G15" i="1"/>
  <c r="G14" i="1"/>
  <c r="G13" i="1"/>
  <c r="G10" i="1"/>
  <c r="G9" i="1"/>
  <c r="G8" i="1"/>
  <c r="G7" i="1"/>
  <c r="G6" i="1"/>
  <c r="J5" i="1"/>
  <c r="J154" i="1" s="1"/>
  <c r="I5" i="1"/>
  <c r="G5" i="1"/>
  <c r="K154" i="1"/>
  <c r="I154" i="1"/>
  <c r="F154" i="1"/>
  <c r="E154" i="1"/>
  <c r="D154" i="1"/>
  <c r="H154" i="1" l="1"/>
  <c r="G154" i="1"/>
</calcChain>
</file>

<file path=xl/sharedStrings.xml><?xml version="1.0" encoding="utf-8"?>
<sst xmlns="http://schemas.openxmlformats.org/spreadsheetml/2006/main" count="288" uniqueCount="181">
  <si>
    <t>Rambouillet Ram Test 2018-19</t>
  </si>
  <si>
    <t xml:space="preserve">Last </t>
  </si>
  <si>
    <t>Last</t>
  </si>
  <si>
    <t>Test No.</t>
  </si>
  <si>
    <t>Ear Tag No.</t>
  </si>
  <si>
    <t>Birth</t>
  </si>
  <si>
    <t xml:space="preserve">Initial </t>
  </si>
  <si>
    <t>26-Day</t>
  </si>
  <si>
    <t xml:space="preserve">54-day </t>
  </si>
  <si>
    <t xml:space="preserve">28-day </t>
  </si>
  <si>
    <t>28-day</t>
  </si>
  <si>
    <t>&amp;Horn</t>
  </si>
  <si>
    <t>Average</t>
  </si>
  <si>
    <t>Weight</t>
  </si>
  <si>
    <t>Gain</t>
  </si>
  <si>
    <t>ADG</t>
  </si>
  <si>
    <t>Date</t>
  </si>
  <si>
    <t>Brad Boner</t>
  </si>
  <si>
    <t>Y801</t>
  </si>
  <si>
    <t>S/P</t>
  </si>
  <si>
    <t>Y805</t>
  </si>
  <si>
    <t>Y807</t>
  </si>
  <si>
    <t>TW/P</t>
  </si>
  <si>
    <t>Y823</t>
  </si>
  <si>
    <t>Y834</t>
  </si>
  <si>
    <t>Y846</t>
  </si>
  <si>
    <t>Ryan Boner</t>
  </si>
  <si>
    <t>R804</t>
  </si>
  <si>
    <t>R811</t>
  </si>
  <si>
    <t>QD/P</t>
  </si>
  <si>
    <t>R821</t>
  </si>
  <si>
    <t>R830</t>
  </si>
  <si>
    <t>R838</t>
  </si>
  <si>
    <t>LREC</t>
  </si>
  <si>
    <t>8016</t>
  </si>
  <si>
    <t>TW/H</t>
  </si>
  <si>
    <t>8011</t>
  </si>
  <si>
    <t>8014</t>
  </si>
  <si>
    <t>8006</t>
  </si>
  <si>
    <t>8020</t>
  </si>
  <si>
    <t>8018</t>
  </si>
  <si>
    <t>8024</t>
  </si>
  <si>
    <t>Jullian</t>
  </si>
  <si>
    <t>18-7-1</t>
  </si>
  <si>
    <t>P</t>
  </si>
  <si>
    <t>18-21-2</t>
  </si>
  <si>
    <t>H</t>
  </si>
  <si>
    <t>18-57-1</t>
  </si>
  <si>
    <t>Bell</t>
  </si>
  <si>
    <t>B897</t>
  </si>
  <si>
    <t>B883</t>
  </si>
  <si>
    <t>P901</t>
  </si>
  <si>
    <t>P934</t>
  </si>
  <si>
    <t>P902</t>
  </si>
  <si>
    <t>P853</t>
  </si>
  <si>
    <t>W896</t>
  </si>
  <si>
    <t>W872</t>
  </si>
  <si>
    <t>W895</t>
  </si>
  <si>
    <t>W901</t>
  </si>
  <si>
    <t>W882</t>
  </si>
  <si>
    <t>W922</t>
  </si>
  <si>
    <t>Willies</t>
  </si>
  <si>
    <t>1512</t>
  </si>
  <si>
    <t>1513</t>
  </si>
  <si>
    <t>1515</t>
  </si>
  <si>
    <t>531</t>
  </si>
  <si>
    <t>1502</t>
  </si>
  <si>
    <t>64</t>
  </si>
  <si>
    <t>66</t>
  </si>
  <si>
    <t>Garson</t>
  </si>
  <si>
    <t>1507</t>
  </si>
  <si>
    <t>S/H</t>
  </si>
  <si>
    <t>1517</t>
  </si>
  <si>
    <t>1521</t>
  </si>
  <si>
    <t>McCormick</t>
  </si>
  <si>
    <t>18002</t>
  </si>
  <si>
    <t>18103</t>
  </si>
  <si>
    <t>18102</t>
  </si>
  <si>
    <t>18108</t>
  </si>
  <si>
    <t>18109</t>
  </si>
  <si>
    <t>18107</t>
  </si>
  <si>
    <t>18105</t>
  </si>
  <si>
    <t>18106</t>
  </si>
  <si>
    <t>18101</t>
  </si>
  <si>
    <t>18110</t>
  </si>
  <si>
    <t>McGivney</t>
  </si>
  <si>
    <t>190</t>
  </si>
  <si>
    <t>189</t>
  </si>
  <si>
    <t>Forbes</t>
  </si>
  <si>
    <t>2780</t>
  </si>
  <si>
    <t>2774</t>
  </si>
  <si>
    <t>2778</t>
  </si>
  <si>
    <t>2781</t>
  </si>
  <si>
    <t>2779</t>
  </si>
  <si>
    <t>Rabel</t>
  </si>
  <si>
    <t>381</t>
  </si>
  <si>
    <t>384</t>
  </si>
  <si>
    <t>383</t>
  </si>
  <si>
    <t>TW</t>
  </si>
  <si>
    <t>382</t>
  </si>
  <si>
    <t>385</t>
  </si>
  <si>
    <t>L. Rabel</t>
  </si>
  <si>
    <t>377</t>
  </si>
  <si>
    <t>378</t>
  </si>
  <si>
    <t>Peterson</t>
  </si>
  <si>
    <t>4223</t>
  </si>
  <si>
    <t>4207</t>
  </si>
  <si>
    <t>TR/H</t>
  </si>
  <si>
    <t>4274</t>
  </si>
  <si>
    <t>4263</t>
  </si>
  <si>
    <t>4225</t>
  </si>
  <si>
    <t>4232</t>
  </si>
  <si>
    <t>4212</t>
  </si>
  <si>
    <t>4271</t>
  </si>
  <si>
    <t>4211</t>
  </si>
  <si>
    <t>4244</t>
  </si>
  <si>
    <t>4251</t>
  </si>
  <si>
    <t>4276</t>
  </si>
  <si>
    <t>4206</t>
  </si>
  <si>
    <t>4231</t>
  </si>
  <si>
    <t>4306</t>
  </si>
  <si>
    <t>4291</t>
  </si>
  <si>
    <t>Hageman</t>
  </si>
  <si>
    <t>4-4868</t>
  </si>
  <si>
    <t>5-4869</t>
  </si>
  <si>
    <t>30-4918</t>
  </si>
  <si>
    <t>43-4945</t>
  </si>
  <si>
    <t>62-4957</t>
  </si>
  <si>
    <t>65-4960</t>
  </si>
  <si>
    <t>Geis</t>
  </si>
  <si>
    <t>812</t>
  </si>
  <si>
    <t>806</t>
  </si>
  <si>
    <t>Eisenbraun</t>
  </si>
  <si>
    <t>P(D)-18</t>
  </si>
  <si>
    <t>H-18</t>
  </si>
  <si>
    <t>Innis</t>
  </si>
  <si>
    <t>1808</t>
  </si>
  <si>
    <t>1844</t>
  </si>
  <si>
    <t>1807</t>
  </si>
  <si>
    <t>TR/P</t>
  </si>
  <si>
    <t>1842</t>
  </si>
  <si>
    <t>Erk</t>
  </si>
  <si>
    <t>01530</t>
  </si>
  <si>
    <t>01580</t>
  </si>
  <si>
    <t>01442</t>
  </si>
  <si>
    <t>01450</t>
  </si>
  <si>
    <t>01427</t>
  </si>
  <si>
    <t>Waldrop</t>
  </si>
  <si>
    <t>1409</t>
  </si>
  <si>
    <t>1410</t>
  </si>
  <si>
    <t>Schunke</t>
  </si>
  <si>
    <t>3641</t>
  </si>
  <si>
    <t>Osmond</t>
  </si>
  <si>
    <t>997</t>
  </si>
  <si>
    <t>999</t>
  </si>
  <si>
    <t>996</t>
  </si>
  <si>
    <t>Previous years averages</t>
  </si>
  <si>
    <t>2017-18</t>
  </si>
  <si>
    <t>172.1</t>
  </si>
  <si>
    <t>2016-17</t>
  </si>
  <si>
    <t>137.9</t>
  </si>
  <si>
    <t>2015-16</t>
  </si>
  <si>
    <t>2014-15</t>
  </si>
  <si>
    <t>2013-14</t>
  </si>
  <si>
    <t>158.3</t>
  </si>
  <si>
    <t>2012-13</t>
  </si>
  <si>
    <t>168.9</t>
  </si>
  <si>
    <t>26.7</t>
  </si>
  <si>
    <t>2011-12</t>
  </si>
  <si>
    <t>146.1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</si>
  <si>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</si>
  <si>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</si>
  <si>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</si>
  <si>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</si>
  <si>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</si>
  <si>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</si>
  <si>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</si>
  <si>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</si>
  <si>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</si>
  <si>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</si>
  <si>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54-Day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</si>
</sst>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m/d/yy;@"/>
    <numFmt numFmtId="166" formatCode="0.0"/>
    <numFmt numFmtId="167" formatCode="mm/dd/yy;@"/>
  </numFmts>
  <fonts count="7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0"/>
      <name val="Univers Condensed"/>
      <family val="2"/>
    </font>
    <font>
      <sz val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3" fillId="0" borderId="0">
      <alignment horizontal="right"/>
    </xf>
    <xf numFmtId="0" fontId="4" fillId="0" borderId="0"/>
  </cellStyleXfs>
  <cellXfs count="92">
    <xf numFmtId="0" fontId="0" fillId="0" borderId="0" xfId="0"/>
    <xf numFmtId="1" fontId="1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1" fillId="0" borderId="1" xfId="2" applyNumberFormat="1" applyFont="1" applyFill="1" applyBorder="1" applyAlignment="1">
      <alignment horizontal="left" vertical="center"/>
    </xf>
    <xf numFmtId="0" fontId="2" fillId="0" borderId="1" xfId="0" applyFont="1" applyBorder="1"/>
    <xf numFmtId="49" fontId="1" fillId="0" borderId="1" xfId="0" applyNumberFormat="1" applyFont="1" applyFill="1" applyBorder="1" applyAlignment="1">
      <alignment horizontal="center"/>
    </xf>
    <xf numFmtId="164" fontId="1" fillId="0" borderId="2" xfId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/>
    </xf>
    <xf numFmtId="1" fontId="1" fillId="0" borderId="2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167" fontId="1" fillId="0" borderId="1" xfId="1" applyNumberFormat="1" applyFont="1" applyFill="1" applyBorder="1" applyAlignment="1">
      <alignment horizontal="center" vertical="center"/>
    </xf>
    <xf numFmtId="0" fontId="2" fillId="0" borderId="3" xfId="0" applyFont="1" applyBorder="1"/>
    <xf numFmtId="49" fontId="2" fillId="0" borderId="3" xfId="0" applyNumberFormat="1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horizontal="center" vertical="center"/>
    </xf>
    <xf numFmtId="166" fontId="1" fillId="0" borderId="3" xfId="1" applyNumberFormat="1" applyFont="1" applyFill="1" applyBorder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49" fontId="1" fillId="0" borderId="3" xfId="1" applyNumberFormat="1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horizontal="center"/>
    </xf>
    <xf numFmtId="2" fontId="1" fillId="0" borderId="3" xfId="1" applyNumberFormat="1" applyFont="1" applyFill="1" applyBorder="1" applyAlignment="1">
      <alignment horizontal="center"/>
    </xf>
    <xf numFmtId="167" fontId="1" fillId="0" borderId="3" xfId="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/>
    </xf>
    <xf numFmtId="0" fontId="1" fillId="0" borderId="2" xfId="1" applyNumberFormat="1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/>
    </xf>
    <xf numFmtId="1" fontId="1" fillId="0" borderId="4" xfId="1" applyNumberFormat="1" applyFont="1" applyFill="1" applyBorder="1" applyAlignment="1">
      <alignment horizontal="center"/>
    </xf>
    <xf numFmtId="49" fontId="1" fillId="0" borderId="4" xfId="1" applyNumberFormat="1" applyFont="1" applyFill="1" applyBorder="1" applyAlignment="1">
      <alignment horizontal="center"/>
    </xf>
    <xf numFmtId="0" fontId="1" fillId="0" borderId="4" xfId="1" applyNumberFormat="1" applyFont="1" applyFill="1" applyBorder="1" applyAlignment="1">
      <alignment horizontal="center"/>
    </xf>
    <xf numFmtId="2" fontId="1" fillId="0" borderId="4" xfId="1" applyNumberFormat="1" applyFont="1" applyFill="1" applyBorder="1" applyAlignment="1">
      <alignment horizontal="center"/>
    </xf>
    <xf numFmtId="167" fontId="1" fillId="0" borderId="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7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2" fontId="2" fillId="0" borderId="1" xfId="0" applyNumberFormat="1" applyFont="1" applyBorder="1"/>
    <xf numFmtId="166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6" fontId="2" fillId="0" borderId="4" xfId="1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7" fontId="5" fillId="0" borderId="4" xfId="0" applyNumberFormat="1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166" fontId="2" fillId="0" borderId="3" xfId="1" applyNumberFormat="1" applyFont="1" applyFill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7" fontId="5" fillId="0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14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166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Border="1"/>
    <xf numFmtId="0" fontId="2" fillId="0" borderId="1" xfId="0" applyNumberFormat="1" applyFont="1" applyBorder="1"/>
    <xf numFmtId="167" fontId="2" fillId="0" borderId="1" xfId="0" applyNumberFormat="1" applyFont="1" applyBorder="1"/>
    <xf numFmtId="165" fontId="2" fillId="0" borderId="1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3">
    <cellStyle name="Normal" xfId="0" builtinId="0"/>
    <cellStyle name="Normal_28DAY96" xfId="1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2"/>
  <sheetViews>
    <sheetView tabSelected="1" zoomScaleNormal="100" workbookViewId="0">
      <selection activeCell="M157" sqref="M157"/>
    </sheetView>
  </sheetViews>
  <sheetFormatPr defaultColWidth="9.140625" defaultRowHeight="12"/>
  <cols>
    <col min="1" max="1" width="9.28515625" style="84" bestFit="1" customWidth="1"/>
    <col min="2" max="2" width="10.140625" style="84" bestFit="1" customWidth="1"/>
    <col min="3" max="3" width="6.140625" style="9" bestFit="1" customWidth="1"/>
    <col min="4" max="4" width="7.85546875" style="47" bestFit="1" customWidth="1"/>
    <col min="5" max="5" width="7.85546875" style="9" bestFit="1" customWidth="1"/>
    <col min="6" max="6" width="7.85546875" style="85" bestFit="1" customWidth="1"/>
    <col min="7" max="7" width="9.28515625" style="86" bestFit="1" customWidth="1"/>
    <col min="8" max="8" width="9.28515625" style="9" bestFit="1" customWidth="1"/>
    <col min="9" max="9" width="9.28515625" style="83" bestFit="1" customWidth="1"/>
    <col min="10" max="10" width="9.28515625" style="9" bestFit="1" customWidth="1"/>
    <col min="11" max="11" width="10.140625" style="87" bestFit="1" customWidth="1"/>
    <col min="12" max="16384" width="9.140625" style="9"/>
  </cols>
  <sheetData>
    <row r="1" spans="1:11">
      <c r="A1" s="1" t="s">
        <v>0</v>
      </c>
      <c r="B1" s="2"/>
      <c r="C1" s="3"/>
      <c r="D1" s="4">
        <v>43397</v>
      </c>
      <c r="E1" s="4">
        <v>43423</v>
      </c>
      <c r="F1" s="4">
        <v>43451</v>
      </c>
      <c r="G1" s="5" t="s">
        <v>1</v>
      </c>
      <c r="H1" s="6" t="s">
        <v>2</v>
      </c>
      <c r="I1" s="7"/>
      <c r="J1" s="6"/>
      <c r="K1" s="8"/>
    </row>
    <row r="2" spans="1:11">
      <c r="A2" s="5" t="s">
        <v>3</v>
      </c>
      <c r="B2" s="10" t="s">
        <v>4</v>
      </c>
      <c r="C2" s="11" t="s">
        <v>5</v>
      </c>
      <c r="D2" s="12" t="s">
        <v>6</v>
      </c>
      <c r="E2" s="13" t="s">
        <v>7</v>
      </c>
      <c r="F2" s="14" t="s">
        <v>8</v>
      </c>
      <c r="G2" s="15" t="s">
        <v>9</v>
      </c>
      <c r="H2" s="16" t="s">
        <v>10</v>
      </c>
      <c r="I2" s="17" t="s">
        <v>180</v>
      </c>
      <c r="J2" s="16" t="s">
        <v>180</v>
      </c>
      <c r="K2" s="18" t="s">
        <v>5</v>
      </c>
    </row>
    <row r="3" spans="1:11" ht="12.75" thickBot="1">
      <c r="A3" s="19"/>
      <c r="B3" s="20"/>
      <c r="C3" s="21" t="s">
        <v>11</v>
      </c>
      <c r="D3" s="22" t="s">
        <v>12</v>
      </c>
      <c r="E3" s="23" t="s">
        <v>13</v>
      </c>
      <c r="F3" s="24" t="s">
        <v>13</v>
      </c>
      <c r="G3" s="25" t="s">
        <v>14</v>
      </c>
      <c r="H3" s="26" t="s">
        <v>15</v>
      </c>
      <c r="I3" s="22" t="s">
        <v>14</v>
      </c>
      <c r="J3" s="26" t="s">
        <v>15</v>
      </c>
      <c r="K3" s="27" t="s">
        <v>16</v>
      </c>
    </row>
    <row r="4" spans="1:11">
      <c r="A4" s="28" t="s">
        <v>17</v>
      </c>
      <c r="B4" s="29"/>
      <c r="C4" s="30"/>
      <c r="D4" s="31"/>
      <c r="E4" s="32"/>
      <c r="F4" s="33"/>
      <c r="G4" s="34"/>
      <c r="H4" s="35"/>
      <c r="I4" s="31"/>
      <c r="J4" s="35"/>
      <c r="K4" s="36"/>
    </row>
    <row r="5" spans="1:11">
      <c r="A5" s="37">
        <v>1</v>
      </c>
      <c r="B5" s="2" t="s">
        <v>18</v>
      </c>
      <c r="C5" s="38" t="s">
        <v>19</v>
      </c>
      <c r="D5" s="39">
        <v>82</v>
      </c>
      <c r="E5" s="39">
        <v>105</v>
      </c>
      <c r="F5" s="40">
        <v>136</v>
      </c>
      <c r="G5" s="40">
        <f>F5-E5</f>
        <v>31</v>
      </c>
      <c r="H5" s="41">
        <f>G5/28</f>
        <v>1.1071428571428572</v>
      </c>
      <c r="I5" s="40">
        <f>F5-D5</f>
        <v>54</v>
      </c>
      <c r="J5" s="41">
        <f>I5/54</f>
        <v>1</v>
      </c>
      <c r="K5" s="42">
        <v>43203</v>
      </c>
    </row>
    <row r="6" spans="1:11">
      <c r="A6" s="37">
        <v>2</v>
      </c>
      <c r="B6" s="2" t="s">
        <v>20</v>
      </c>
      <c r="C6" s="38" t="s">
        <v>19</v>
      </c>
      <c r="D6" s="39">
        <v>87.5</v>
      </c>
      <c r="E6" s="43">
        <v>115</v>
      </c>
      <c r="F6" s="40">
        <v>138</v>
      </c>
      <c r="G6" s="40">
        <f t="shared" ref="G6:G10" si="0">F6-E6</f>
        <v>23</v>
      </c>
      <c r="H6" s="41">
        <f t="shared" ref="H6:H69" si="1">G6/28</f>
        <v>0.8214285714285714</v>
      </c>
      <c r="I6" s="40">
        <f t="shared" ref="I6:I69" si="2">F6-D6</f>
        <v>50.5</v>
      </c>
      <c r="J6" s="41">
        <f t="shared" ref="J6:J69" si="3">I6/54</f>
        <v>0.93518518518518523</v>
      </c>
      <c r="K6" s="42">
        <v>43206</v>
      </c>
    </row>
    <row r="7" spans="1:11">
      <c r="A7" s="37">
        <v>3</v>
      </c>
      <c r="B7" s="2" t="s">
        <v>21</v>
      </c>
      <c r="C7" s="38" t="s">
        <v>22</v>
      </c>
      <c r="D7" s="39">
        <v>78</v>
      </c>
      <c r="E7" s="43">
        <v>111</v>
      </c>
      <c r="F7" s="40">
        <v>131</v>
      </c>
      <c r="G7" s="40">
        <f t="shared" si="0"/>
        <v>20</v>
      </c>
      <c r="H7" s="41">
        <f t="shared" si="1"/>
        <v>0.7142857142857143</v>
      </c>
      <c r="I7" s="40">
        <f t="shared" si="2"/>
        <v>53</v>
      </c>
      <c r="J7" s="41">
        <f t="shared" si="3"/>
        <v>0.98148148148148151</v>
      </c>
      <c r="K7" s="42">
        <v>43207</v>
      </c>
    </row>
    <row r="8" spans="1:11">
      <c r="A8" s="37">
        <v>4</v>
      </c>
      <c r="B8" s="2" t="s">
        <v>23</v>
      </c>
      <c r="C8" s="38" t="s">
        <v>19</v>
      </c>
      <c r="D8" s="39">
        <v>91</v>
      </c>
      <c r="E8" s="43">
        <v>113</v>
      </c>
      <c r="F8" s="40">
        <v>134</v>
      </c>
      <c r="G8" s="40">
        <f t="shared" si="0"/>
        <v>21</v>
      </c>
      <c r="H8" s="41">
        <f t="shared" si="1"/>
        <v>0.75</v>
      </c>
      <c r="I8" s="40">
        <f t="shared" si="2"/>
        <v>43</v>
      </c>
      <c r="J8" s="41">
        <f t="shared" si="3"/>
        <v>0.79629629629629628</v>
      </c>
      <c r="K8" s="42">
        <v>43211</v>
      </c>
    </row>
    <row r="9" spans="1:11">
      <c r="A9" s="37">
        <v>5</v>
      </c>
      <c r="B9" s="2" t="s">
        <v>24</v>
      </c>
      <c r="C9" s="38" t="s">
        <v>19</v>
      </c>
      <c r="D9" s="39">
        <v>82.5</v>
      </c>
      <c r="E9" s="43">
        <v>125</v>
      </c>
      <c r="F9" s="40">
        <v>150</v>
      </c>
      <c r="G9" s="40">
        <f t="shared" si="0"/>
        <v>25</v>
      </c>
      <c r="H9" s="41">
        <f t="shared" si="1"/>
        <v>0.8928571428571429</v>
      </c>
      <c r="I9" s="40">
        <f t="shared" si="2"/>
        <v>67.5</v>
      </c>
      <c r="J9" s="41">
        <f t="shared" si="3"/>
        <v>1.25</v>
      </c>
      <c r="K9" s="42">
        <v>43213</v>
      </c>
    </row>
    <row r="10" spans="1:11">
      <c r="A10" s="37">
        <v>6</v>
      </c>
      <c r="B10" s="2" t="s">
        <v>25</v>
      </c>
      <c r="C10" s="38" t="s">
        <v>19</v>
      </c>
      <c r="D10" s="39">
        <v>74</v>
      </c>
      <c r="E10" s="43">
        <v>105</v>
      </c>
      <c r="F10" s="40">
        <v>133</v>
      </c>
      <c r="G10" s="40">
        <f t="shared" si="0"/>
        <v>28</v>
      </c>
      <c r="H10" s="41">
        <f t="shared" si="1"/>
        <v>1</v>
      </c>
      <c r="I10" s="40">
        <f t="shared" si="2"/>
        <v>59</v>
      </c>
      <c r="J10" s="41">
        <f t="shared" si="3"/>
        <v>1.0925925925925926</v>
      </c>
      <c r="K10" s="42">
        <v>43220</v>
      </c>
    </row>
    <row r="11" spans="1:11">
      <c r="A11" s="44"/>
      <c r="B11" s="2"/>
      <c r="C11" s="38"/>
      <c r="D11" s="39"/>
      <c r="E11" s="43"/>
      <c r="F11" s="40"/>
      <c r="G11" s="40"/>
      <c r="H11" s="41"/>
      <c r="I11" s="40"/>
      <c r="J11" s="41"/>
      <c r="K11" s="42"/>
    </row>
    <row r="12" spans="1:11">
      <c r="A12" s="44" t="s">
        <v>26</v>
      </c>
      <c r="B12" s="2"/>
      <c r="C12" s="38"/>
      <c r="D12" s="39"/>
      <c r="E12" s="43"/>
      <c r="F12" s="40"/>
      <c r="G12" s="40"/>
      <c r="H12" s="41"/>
      <c r="I12" s="40"/>
      <c r="J12" s="41"/>
      <c r="K12" s="42"/>
    </row>
    <row r="13" spans="1:11">
      <c r="A13" s="37">
        <v>7</v>
      </c>
      <c r="B13" s="2" t="s">
        <v>27</v>
      </c>
      <c r="C13" s="38" t="s">
        <v>22</v>
      </c>
      <c r="D13" s="39">
        <v>74</v>
      </c>
      <c r="E13" s="43">
        <v>96</v>
      </c>
      <c r="F13" s="40">
        <v>123</v>
      </c>
      <c r="G13" s="40">
        <f t="shared" ref="G13:G17" si="4">F13-E13</f>
        <v>27</v>
      </c>
      <c r="H13" s="41">
        <f t="shared" si="1"/>
        <v>0.9642857142857143</v>
      </c>
      <c r="I13" s="40">
        <f t="shared" si="2"/>
        <v>49</v>
      </c>
      <c r="J13" s="41">
        <f t="shared" si="3"/>
        <v>0.90740740740740744</v>
      </c>
      <c r="K13" s="42">
        <v>43207</v>
      </c>
    </row>
    <row r="14" spans="1:11">
      <c r="A14" s="37">
        <v>8</v>
      </c>
      <c r="B14" s="2" t="s">
        <v>28</v>
      </c>
      <c r="C14" s="38" t="s">
        <v>29</v>
      </c>
      <c r="D14" s="39">
        <v>65.5</v>
      </c>
      <c r="E14" s="43">
        <v>93</v>
      </c>
      <c r="F14" s="40">
        <v>117</v>
      </c>
      <c r="G14" s="40">
        <f t="shared" si="4"/>
        <v>24</v>
      </c>
      <c r="H14" s="41">
        <f t="shared" si="1"/>
        <v>0.8571428571428571</v>
      </c>
      <c r="I14" s="40">
        <f t="shared" si="2"/>
        <v>51.5</v>
      </c>
      <c r="J14" s="41">
        <f t="shared" si="3"/>
        <v>0.95370370370370372</v>
      </c>
      <c r="K14" s="42">
        <v>43211</v>
      </c>
    </row>
    <row r="15" spans="1:11">
      <c r="A15" s="37">
        <v>9</v>
      </c>
      <c r="B15" s="2" t="s">
        <v>30</v>
      </c>
      <c r="C15" s="38" t="s">
        <v>22</v>
      </c>
      <c r="D15" s="39">
        <v>88.5</v>
      </c>
      <c r="E15" s="43">
        <v>116</v>
      </c>
      <c r="F15" s="40">
        <v>139</v>
      </c>
      <c r="G15" s="40">
        <f t="shared" si="4"/>
        <v>23</v>
      </c>
      <c r="H15" s="41">
        <f t="shared" si="1"/>
        <v>0.8214285714285714</v>
      </c>
      <c r="I15" s="40">
        <f t="shared" si="2"/>
        <v>50.5</v>
      </c>
      <c r="J15" s="41">
        <f t="shared" si="3"/>
        <v>0.93518518518518523</v>
      </c>
      <c r="K15" s="42">
        <v>43217</v>
      </c>
    </row>
    <row r="16" spans="1:11">
      <c r="A16" s="37">
        <v>10</v>
      </c>
      <c r="B16" s="2" t="s">
        <v>31</v>
      </c>
      <c r="C16" s="38" t="s">
        <v>19</v>
      </c>
      <c r="D16" s="39">
        <v>82.5</v>
      </c>
      <c r="E16" s="43">
        <v>111</v>
      </c>
      <c r="F16" s="40">
        <v>140</v>
      </c>
      <c r="G16" s="40">
        <f t="shared" si="4"/>
        <v>29</v>
      </c>
      <c r="H16" s="41">
        <f t="shared" si="1"/>
        <v>1.0357142857142858</v>
      </c>
      <c r="I16" s="40">
        <f t="shared" si="2"/>
        <v>57.5</v>
      </c>
      <c r="J16" s="41">
        <f t="shared" si="3"/>
        <v>1.0648148148148149</v>
      </c>
      <c r="K16" s="42">
        <v>43222</v>
      </c>
    </row>
    <row r="17" spans="1:11">
      <c r="A17" s="37">
        <v>11</v>
      </c>
      <c r="B17" s="2" t="s">
        <v>32</v>
      </c>
      <c r="C17" s="38" t="s">
        <v>19</v>
      </c>
      <c r="D17" s="39">
        <v>75.5</v>
      </c>
      <c r="E17" s="43">
        <v>104</v>
      </c>
      <c r="F17" s="40">
        <v>130</v>
      </c>
      <c r="G17" s="40">
        <f t="shared" si="4"/>
        <v>26</v>
      </c>
      <c r="H17" s="41">
        <f t="shared" si="1"/>
        <v>0.9285714285714286</v>
      </c>
      <c r="I17" s="40">
        <f t="shared" si="2"/>
        <v>54.5</v>
      </c>
      <c r="J17" s="41">
        <f t="shared" si="3"/>
        <v>1.0092592592592593</v>
      </c>
      <c r="K17" s="42">
        <v>43218</v>
      </c>
    </row>
    <row r="18" spans="1:11">
      <c r="A18" s="44"/>
      <c r="B18" s="2"/>
      <c r="C18" s="38"/>
      <c r="D18" s="39"/>
      <c r="E18" s="43"/>
      <c r="F18" s="40"/>
      <c r="G18" s="40"/>
      <c r="H18" s="41"/>
      <c r="I18" s="40"/>
      <c r="J18" s="41"/>
      <c r="K18" s="42"/>
    </row>
    <row r="19" spans="1:11">
      <c r="A19" s="44" t="s">
        <v>33</v>
      </c>
      <c r="B19" s="2"/>
      <c r="C19" s="38"/>
      <c r="D19" s="39"/>
      <c r="E19" s="43"/>
      <c r="F19" s="40"/>
      <c r="G19" s="40"/>
      <c r="H19" s="41"/>
      <c r="I19" s="40"/>
      <c r="J19" s="41"/>
      <c r="K19" s="42"/>
    </row>
    <row r="20" spans="1:11">
      <c r="A20" s="37">
        <v>12</v>
      </c>
      <c r="B20" s="2" t="s">
        <v>34</v>
      </c>
      <c r="C20" s="38" t="s">
        <v>35</v>
      </c>
      <c r="D20" s="39">
        <v>154</v>
      </c>
      <c r="E20" s="43">
        <v>182</v>
      </c>
      <c r="F20" s="40">
        <v>204</v>
      </c>
      <c r="G20" s="40">
        <f t="shared" ref="G20:G26" si="5">F20-E20</f>
        <v>22</v>
      </c>
      <c r="H20" s="41">
        <f t="shared" si="1"/>
        <v>0.7857142857142857</v>
      </c>
      <c r="I20" s="40">
        <f t="shared" si="2"/>
        <v>50</v>
      </c>
      <c r="J20" s="41">
        <f t="shared" si="3"/>
        <v>0.92592592592592593</v>
      </c>
      <c r="K20" s="42">
        <v>43123</v>
      </c>
    </row>
    <row r="21" spans="1:11">
      <c r="A21" s="37">
        <v>13</v>
      </c>
      <c r="B21" s="2" t="s">
        <v>36</v>
      </c>
      <c r="C21" s="38" t="s">
        <v>35</v>
      </c>
      <c r="D21" s="39">
        <v>133</v>
      </c>
      <c r="E21" s="43">
        <v>164</v>
      </c>
      <c r="F21" s="40">
        <v>182</v>
      </c>
      <c r="G21" s="40">
        <f t="shared" si="5"/>
        <v>18</v>
      </c>
      <c r="H21" s="41">
        <f t="shared" si="1"/>
        <v>0.6428571428571429</v>
      </c>
      <c r="I21" s="40">
        <f t="shared" si="2"/>
        <v>49</v>
      </c>
      <c r="J21" s="41">
        <f t="shared" si="3"/>
        <v>0.90740740740740744</v>
      </c>
      <c r="K21" s="42">
        <v>43122</v>
      </c>
    </row>
    <row r="22" spans="1:11">
      <c r="A22" s="37">
        <v>14</v>
      </c>
      <c r="B22" s="2" t="s">
        <v>37</v>
      </c>
      <c r="C22" s="38" t="s">
        <v>35</v>
      </c>
      <c r="D22" s="39">
        <v>149</v>
      </c>
      <c r="E22" s="43">
        <v>164</v>
      </c>
      <c r="F22" s="40">
        <v>190</v>
      </c>
      <c r="G22" s="40">
        <f t="shared" si="5"/>
        <v>26</v>
      </c>
      <c r="H22" s="41">
        <f t="shared" si="1"/>
        <v>0.9285714285714286</v>
      </c>
      <c r="I22" s="40">
        <f t="shared" si="2"/>
        <v>41</v>
      </c>
      <c r="J22" s="41">
        <f t="shared" si="3"/>
        <v>0.7592592592592593</v>
      </c>
      <c r="K22" s="42">
        <v>43123</v>
      </c>
    </row>
    <row r="23" spans="1:11">
      <c r="A23" s="37">
        <v>15</v>
      </c>
      <c r="B23" s="2" t="s">
        <v>38</v>
      </c>
      <c r="C23" s="38" t="s">
        <v>22</v>
      </c>
      <c r="D23" s="39">
        <v>161</v>
      </c>
      <c r="E23" s="43">
        <v>186</v>
      </c>
      <c r="F23" s="40">
        <v>210</v>
      </c>
      <c r="G23" s="40">
        <f t="shared" si="5"/>
        <v>24</v>
      </c>
      <c r="H23" s="41">
        <f t="shared" si="1"/>
        <v>0.8571428571428571</v>
      </c>
      <c r="I23" s="40">
        <f t="shared" si="2"/>
        <v>49</v>
      </c>
      <c r="J23" s="41">
        <f t="shared" si="3"/>
        <v>0.90740740740740744</v>
      </c>
      <c r="K23" s="42">
        <v>43120</v>
      </c>
    </row>
    <row r="24" spans="1:11">
      <c r="A24" s="37">
        <v>16</v>
      </c>
      <c r="B24" s="2" t="s">
        <v>39</v>
      </c>
      <c r="C24" s="38" t="s">
        <v>22</v>
      </c>
      <c r="D24" s="39">
        <v>160.5</v>
      </c>
      <c r="E24" s="43">
        <v>186</v>
      </c>
      <c r="F24" s="40">
        <v>219</v>
      </c>
      <c r="G24" s="40">
        <f t="shared" si="5"/>
        <v>33</v>
      </c>
      <c r="H24" s="41">
        <f t="shared" si="1"/>
        <v>1.1785714285714286</v>
      </c>
      <c r="I24" s="40">
        <f t="shared" si="2"/>
        <v>58.5</v>
      </c>
      <c r="J24" s="41">
        <f t="shared" si="3"/>
        <v>1.0833333333333333</v>
      </c>
      <c r="K24" s="42">
        <v>43125</v>
      </c>
    </row>
    <row r="25" spans="1:11">
      <c r="A25" s="37">
        <v>17</v>
      </c>
      <c r="B25" s="2" t="s">
        <v>40</v>
      </c>
      <c r="C25" s="38" t="s">
        <v>35</v>
      </c>
      <c r="D25" s="39">
        <v>133</v>
      </c>
      <c r="E25" s="43">
        <v>162</v>
      </c>
      <c r="F25" s="40">
        <v>188</v>
      </c>
      <c r="G25" s="40">
        <f t="shared" si="5"/>
        <v>26</v>
      </c>
      <c r="H25" s="41">
        <f t="shared" si="1"/>
        <v>0.9285714285714286</v>
      </c>
      <c r="I25" s="40">
        <f t="shared" si="2"/>
        <v>55</v>
      </c>
      <c r="J25" s="41">
        <f t="shared" si="3"/>
        <v>1.0185185185185186</v>
      </c>
      <c r="K25" s="42">
        <v>43125</v>
      </c>
    </row>
    <row r="26" spans="1:11">
      <c r="A26" s="37">
        <v>18</v>
      </c>
      <c r="B26" s="2" t="s">
        <v>41</v>
      </c>
      <c r="C26" s="38" t="s">
        <v>22</v>
      </c>
      <c r="D26" s="39">
        <v>147</v>
      </c>
      <c r="E26" s="43">
        <v>167</v>
      </c>
      <c r="F26" s="40">
        <v>189</v>
      </c>
      <c r="G26" s="40">
        <f t="shared" si="5"/>
        <v>22</v>
      </c>
      <c r="H26" s="41">
        <f t="shared" si="1"/>
        <v>0.7857142857142857</v>
      </c>
      <c r="I26" s="40">
        <f t="shared" si="2"/>
        <v>42</v>
      </c>
      <c r="J26" s="41">
        <f t="shared" si="3"/>
        <v>0.77777777777777779</v>
      </c>
      <c r="K26" s="42">
        <v>43127</v>
      </c>
    </row>
    <row r="27" spans="1:11">
      <c r="A27" s="44"/>
      <c r="B27" s="2"/>
      <c r="C27" s="38"/>
      <c r="D27" s="39"/>
      <c r="E27" s="43"/>
      <c r="F27" s="40"/>
      <c r="G27" s="40"/>
      <c r="H27" s="41"/>
      <c r="I27" s="40"/>
      <c r="J27" s="41"/>
      <c r="K27" s="45"/>
    </row>
    <row r="28" spans="1:11">
      <c r="A28" s="44" t="s">
        <v>42</v>
      </c>
      <c r="B28" s="2"/>
      <c r="C28" s="38"/>
      <c r="D28" s="39"/>
      <c r="E28" s="43"/>
      <c r="F28" s="40"/>
      <c r="G28" s="40"/>
      <c r="H28" s="41"/>
      <c r="I28" s="40"/>
      <c r="J28" s="41"/>
      <c r="K28" s="45"/>
    </row>
    <row r="29" spans="1:11">
      <c r="A29" s="37">
        <v>19</v>
      </c>
      <c r="B29" s="2" t="s">
        <v>43</v>
      </c>
      <c r="C29" s="38" t="s">
        <v>44</v>
      </c>
      <c r="D29" s="39">
        <v>131.5</v>
      </c>
      <c r="E29" s="43">
        <v>161</v>
      </c>
      <c r="F29" s="40">
        <v>196</v>
      </c>
      <c r="G29" s="40">
        <f t="shared" ref="G29:G31" si="6">F29-E29</f>
        <v>35</v>
      </c>
      <c r="H29" s="41">
        <f t="shared" si="1"/>
        <v>1.25</v>
      </c>
      <c r="I29" s="40">
        <f t="shared" si="2"/>
        <v>64.5</v>
      </c>
      <c r="J29" s="41">
        <f t="shared" si="3"/>
        <v>1.1944444444444444</v>
      </c>
      <c r="K29" s="45"/>
    </row>
    <row r="30" spans="1:11">
      <c r="A30" s="37">
        <v>20</v>
      </c>
      <c r="B30" s="2" t="s">
        <v>45</v>
      </c>
      <c r="C30" s="38" t="s">
        <v>46</v>
      </c>
      <c r="D30" s="39">
        <v>132.5</v>
      </c>
      <c r="E30" s="43">
        <v>160</v>
      </c>
      <c r="F30" s="40">
        <v>181</v>
      </c>
      <c r="G30" s="40">
        <f t="shared" si="6"/>
        <v>21</v>
      </c>
      <c r="H30" s="41">
        <f t="shared" si="1"/>
        <v>0.75</v>
      </c>
      <c r="I30" s="40">
        <f t="shared" si="2"/>
        <v>48.5</v>
      </c>
      <c r="J30" s="41">
        <f t="shared" si="3"/>
        <v>0.89814814814814814</v>
      </c>
      <c r="K30" s="45"/>
    </row>
    <row r="31" spans="1:11">
      <c r="A31" s="37">
        <v>21</v>
      </c>
      <c r="B31" s="2" t="s">
        <v>47</v>
      </c>
      <c r="C31" s="38" t="s">
        <v>44</v>
      </c>
      <c r="D31" s="39">
        <v>151</v>
      </c>
      <c r="E31" s="43">
        <v>186</v>
      </c>
      <c r="F31" s="40">
        <v>210</v>
      </c>
      <c r="G31" s="40">
        <f t="shared" si="6"/>
        <v>24</v>
      </c>
      <c r="H31" s="41">
        <f t="shared" si="1"/>
        <v>0.8571428571428571</v>
      </c>
      <c r="I31" s="40">
        <f t="shared" si="2"/>
        <v>59</v>
      </c>
      <c r="J31" s="41">
        <f t="shared" si="3"/>
        <v>1.0925925925925926</v>
      </c>
      <c r="K31" s="45"/>
    </row>
    <row r="32" spans="1:11">
      <c r="A32" s="44"/>
      <c r="B32" s="2"/>
      <c r="C32" s="38"/>
      <c r="D32" s="39"/>
      <c r="E32" s="43"/>
      <c r="F32" s="40"/>
      <c r="G32" s="40"/>
      <c r="H32" s="41"/>
      <c r="I32" s="40"/>
      <c r="J32" s="41"/>
      <c r="K32" s="45"/>
    </row>
    <row r="33" spans="1:11">
      <c r="A33" s="44" t="s">
        <v>48</v>
      </c>
      <c r="B33" s="2"/>
      <c r="C33" s="38"/>
      <c r="D33" s="39"/>
      <c r="E33" s="43"/>
      <c r="F33" s="40"/>
      <c r="G33" s="40"/>
      <c r="H33" s="41"/>
      <c r="I33" s="40"/>
      <c r="J33" s="41"/>
      <c r="K33" s="45"/>
    </row>
    <row r="34" spans="1:11">
      <c r="A34" s="37">
        <v>23</v>
      </c>
      <c r="B34" s="2" t="s">
        <v>49</v>
      </c>
      <c r="C34" s="38" t="s">
        <v>44</v>
      </c>
      <c r="D34" s="39">
        <v>117.5</v>
      </c>
      <c r="E34" s="43">
        <v>142</v>
      </c>
      <c r="F34" s="40">
        <v>154</v>
      </c>
      <c r="G34" s="40">
        <f t="shared" ref="G34:G45" si="7">F34-E34</f>
        <v>12</v>
      </c>
      <c r="H34" s="41">
        <f t="shared" si="1"/>
        <v>0.42857142857142855</v>
      </c>
      <c r="I34" s="40">
        <f t="shared" si="2"/>
        <v>36.5</v>
      </c>
      <c r="J34" s="41">
        <f t="shared" si="3"/>
        <v>0.67592592592592593</v>
      </c>
      <c r="K34" s="42">
        <v>43183</v>
      </c>
    </row>
    <row r="35" spans="1:11">
      <c r="A35" s="37">
        <v>24</v>
      </c>
      <c r="B35" s="2" t="s">
        <v>50</v>
      </c>
      <c r="C35" s="38" t="s">
        <v>44</v>
      </c>
      <c r="D35" s="39">
        <v>87</v>
      </c>
      <c r="E35" s="43">
        <v>119</v>
      </c>
      <c r="F35" s="40">
        <v>139</v>
      </c>
      <c r="G35" s="40">
        <f t="shared" si="7"/>
        <v>20</v>
      </c>
      <c r="H35" s="41">
        <f t="shared" si="1"/>
        <v>0.7142857142857143</v>
      </c>
      <c r="I35" s="40">
        <f t="shared" si="2"/>
        <v>52</v>
      </c>
      <c r="J35" s="41">
        <f t="shared" si="3"/>
        <v>0.96296296296296291</v>
      </c>
      <c r="K35" s="42">
        <v>43188</v>
      </c>
    </row>
    <row r="36" spans="1:11">
      <c r="A36" s="37">
        <v>25</v>
      </c>
      <c r="B36" s="2" t="s">
        <v>51</v>
      </c>
      <c r="C36" s="38" t="s">
        <v>44</v>
      </c>
      <c r="D36" s="39">
        <v>106</v>
      </c>
      <c r="E36" s="43">
        <v>136</v>
      </c>
      <c r="F36" s="40">
        <v>162</v>
      </c>
      <c r="G36" s="40">
        <f t="shared" si="7"/>
        <v>26</v>
      </c>
      <c r="H36" s="41">
        <f t="shared" si="1"/>
        <v>0.9285714285714286</v>
      </c>
      <c r="I36" s="40">
        <f t="shared" si="2"/>
        <v>56</v>
      </c>
      <c r="J36" s="41">
        <f t="shared" si="3"/>
        <v>1.037037037037037</v>
      </c>
      <c r="K36" s="42">
        <v>43192</v>
      </c>
    </row>
    <row r="37" spans="1:11">
      <c r="A37" s="37">
        <v>26</v>
      </c>
      <c r="B37" s="2" t="s">
        <v>52</v>
      </c>
      <c r="C37" s="38" t="s">
        <v>44</v>
      </c>
      <c r="D37" s="39">
        <v>116.5</v>
      </c>
      <c r="E37" s="43">
        <v>148</v>
      </c>
      <c r="F37" s="40">
        <v>170</v>
      </c>
      <c r="G37" s="40">
        <f t="shared" si="7"/>
        <v>22</v>
      </c>
      <c r="H37" s="41">
        <f t="shared" si="1"/>
        <v>0.7857142857142857</v>
      </c>
      <c r="I37" s="40">
        <f t="shared" si="2"/>
        <v>53.5</v>
      </c>
      <c r="J37" s="41">
        <f t="shared" si="3"/>
        <v>0.9907407407407407</v>
      </c>
      <c r="K37" s="42">
        <v>43197</v>
      </c>
    </row>
    <row r="38" spans="1:11">
      <c r="A38" s="37">
        <v>27</v>
      </c>
      <c r="B38" s="2" t="s">
        <v>53</v>
      </c>
      <c r="C38" s="38" t="s">
        <v>44</v>
      </c>
      <c r="D38" s="39">
        <v>88.5</v>
      </c>
      <c r="E38" s="43">
        <v>120</v>
      </c>
      <c r="F38" s="40">
        <v>147</v>
      </c>
      <c r="G38" s="40">
        <f t="shared" si="7"/>
        <v>27</v>
      </c>
      <c r="H38" s="41">
        <f t="shared" si="1"/>
        <v>0.9642857142857143</v>
      </c>
      <c r="I38" s="40">
        <f t="shared" si="2"/>
        <v>58.5</v>
      </c>
      <c r="J38" s="41">
        <f t="shared" si="3"/>
        <v>1.0833333333333333</v>
      </c>
      <c r="K38" s="42">
        <v>43192</v>
      </c>
    </row>
    <row r="39" spans="1:11">
      <c r="A39" s="37">
        <v>28</v>
      </c>
      <c r="B39" s="2" t="s">
        <v>54</v>
      </c>
      <c r="C39" s="38" t="s">
        <v>44</v>
      </c>
      <c r="D39" s="39">
        <v>97.5</v>
      </c>
      <c r="E39" s="43">
        <v>129</v>
      </c>
      <c r="F39" s="40">
        <v>157</v>
      </c>
      <c r="G39" s="40">
        <f t="shared" si="7"/>
        <v>28</v>
      </c>
      <c r="H39" s="41">
        <f t="shared" si="1"/>
        <v>1</v>
      </c>
      <c r="I39" s="40">
        <f t="shared" si="2"/>
        <v>59.5</v>
      </c>
      <c r="J39" s="41">
        <f t="shared" si="3"/>
        <v>1.1018518518518519</v>
      </c>
      <c r="K39" s="42">
        <v>43180</v>
      </c>
    </row>
    <row r="40" spans="1:11">
      <c r="A40" s="37">
        <v>29</v>
      </c>
      <c r="B40" s="2" t="s">
        <v>55</v>
      </c>
      <c r="C40" s="38" t="s">
        <v>44</v>
      </c>
      <c r="D40" s="39">
        <v>125</v>
      </c>
      <c r="E40" s="43">
        <v>156</v>
      </c>
      <c r="F40" s="40">
        <v>185</v>
      </c>
      <c r="G40" s="40">
        <f t="shared" si="7"/>
        <v>29</v>
      </c>
      <c r="H40" s="41">
        <f t="shared" si="1"/>
        <v>1.0357142857142858</v>
      </c>
      <c r="I40" s="40">
        <f t="shared" si="2"/>
        <v>60</v>
      </c>
      <c r="J40" s="41">
        <f t="shared" si="3"/>
        <v>1.1111111111111112</v>
      </c>
      <c r="K40" s="42">
        <v>43195</v>
      </c>
    </row>
    <row r="41" spans="1:11">
      <c r="A41" s="37">
        <v>30</v>
      </c>
      <c r="B41" s="2" t="s">
        <v>56</v>
      </c>
      <c r="C41" s="38" t="s">
        <v>46</v>
      </c>
      <c r="D41" s="39">
        <v>100</v>
      </c>
      <c r="E41" s="43">
        <v>125</v>
      </c>
      <c r="F41" s="40">
        <v>143</v>
      </c>
      <c r="G41" s="40">
        <f t="shared" si="7"/>
        <v>18</v>
      </c>
      <c r="H41" s="41">
        <f t="shared" si="1"/>
        <v>0.6428571428571429</v>
      </c>
      <c r="I41" s="40">
        <f t="shared" si="2"/>
        <v>43</v>
      </c>
      <c r="J41" s="41">
        <f t="shared" si="3"/>
        <v>0.79629629629629628</v>
      </c>
      <c r="K41" s="42">
        <v>43183</v>
      </c>
    </row>
    <row r="42" spans="1:11">
      <c r="A42" s="37">
        <v>31</v>
      </c>
      <c r="B42" s="2" t="s">
        <v>57</v>
      </c>
      <c r="C42" s="38" t="s">
        <v>44</v>
      </c>
      <c r="D42" s="39">
        <v>116</v>
      </c>
      <c r="E42" s="43">
        <v>150</v>
      </c>
      <c r="F42" s="40">
        <v>179</v>
      </c>
      <c r="G42" s="40">
        <f t="shared" si="7"/>
        <v>29</v>
      </c>
      <c r="H42" s="41">
        <f t="shared" si="1"/>
        <v>1.0357142857142858</v>
      </c>
      <c r="I42" s="40">
        <f t="shared" si="2"/>
        <v>63</v>
      </c>
      <c r="J42" s="41">
        <f t="shared" si="3"/>
        <v>1.1666666666666667</v>
      </c>
      <c r="K42" s="42">
        <v>43195</v>
      </c>
    </row>
    <row r="43" spans="1:11">
      <c r="A43" s="37">
        <v>32</v>
      </c>
      <c r="B43" s="2" t="s">
        <v>58</v>
      </c>
      <c r="C43" s="38" t="s">
        <v>44</v>
      </c>
      <c r="D43" s="39">
        <v>88.5</v>
      </c>
      <c r="E43" s="43">
        <v>139</v>
      </c>
      <c r="F43" s="40">
        <v>166</v>
      </c>
      <c r="G43" s="40">
        <f t="shared" si="7"/>
        <v>27</v>
      </c>
      <c r="H43" s="41">
        <f t="shared" si="1"/>
        <v>0.9642857142857143</v>
      </c>
      <c r="I43" s="40">
        <f t="shared" si="2"/>
        <v>77.5</v>
      </c>
      <c r="J43" s="41">
        <f t="shared" si="3"/>
        <v>1.4351851851851851</v>
      </c>
      <c r="K43" s="42">
        <v>43197</v>
      </c>
    </row>
    <row r="44" spans="1:11">
      <c r="A44" s="37">
        <v>33</v>
      </c>
      <c r="B44" s="2" t="s">
        <v>59</v>
      </c>
      <c r="C44" s="38" t="s">
        <v>46</v>
      </c>
      <c r="D44" s="39">
        <v>116</v>
      </c>
      <c r="E44" s="43">
        <v>128</v>
      </c>
      <c r="F44" s="40">
        <v>146</v>
      </c>
      <c r="G44" s="40">
        <f t="shared" si="7"/>
        <v>18</v>
      </c>
      <c r="H44" s="41">
        <f t="shared" si="1"/>
        <v>0.6428571428571429</v>
      </c>
      <c r="I44" s="40">
        <f t="shared" si="2"/>
        <v>30</v>
      </c>
      <c r="J44" s="41">
        <f t="shared" si="3"/>
        <v>0.55555555555555558</v>
      </c>
      <c r="K44" s="42">
        <v>43185</v>
      </c>
    </row>
    <row r="45" spans="1:11">
      <c r="A45" s="37">
        <v>34</v>
      </c>
      <c r="B45" s="2" t="s">
        <v>60</v>
      </c>
      <c r="C45" s="38" t="s">
        <v>44</v>
      </c>
      <c r="D45" s="39">
        <v>120</v>
      </c>
      <c r="E45" s="43">
        <v>160</v>
      </c>
      <c r="F45" s="40">
        <v>184</v>
      </c>
      <c r="G45" s="40">
        <f t="shared" si="7"/>
        <v>24</v>
      </c>
      <c r="H45" s="41">
        <f t="shared" si="1"/>
        <v>0.8571428571428571</v>
      </c>
      <c r="I45" s="40">
        <f t="shared" si="2"/>
        <v>64</v>
      </c>
      <c r="J45" s="41">
        <f t="shared" si="3"/>
        <v>1.1851851851851851</v>
      </c>
      <c r="K45" s="42">
        <v>43199</v>
      </c>
    </row>
    <row r="46" spans="1:11">
      <c r="A46" s="44"/>
      <c r="B46" s="2"/>
      <c r="C46" s="38"/>
      <c r="D46" s="39"/>
      <c r="E46" s="43"/>
      <c r="F46" s="40"/>
      <c r="G46" s="40"/>
      <c r="H46" s="41"/>
      <c r="I46" s="40"/>
      <c r="J46" s="41"/>
      <c r="K46" s="42"/>
    </row>
    <row r="47" spans="1:11">
      <c r="A47" s="44" t="s">
        <v>61</v>
      </c>
      <c r="B47" s="2"/>
      <c r="C47" s="38"/>
      <c r="D47" s="39"/>
      <c r="E47" s="43"/>
      <c r="F47" s="40"/>
      <c r="G47" s="40"/>
      <c r="H47" s="41"/>
      <c r="I47" s="40"/>
      <c r="J47" s="41"/>
      <c r="K47" s="42"/>
    </row>
    <row r="48" spans="1:11">
      <c r="A48" s="37">
        <v>35</v>
      </c>
      <c r="B48" s="2" t="s">
        <v>62</v>
      </c>
      <c r="C48" s="38" t="s">
        <v>46</v>
      </c>
      <c r="D48" s="39">
        <v>75.5</v>
      </c>
      <c r="E48" s="43">
        <v>87</v>
      </c>
      <c r="F48" s="40">
        <v>113</v>
      </c>
      <c r="G48" s="40">
        <f t="shared" ref="G48:G54" si="8">F48-E48</f>
        <v>26</v>
      </c>
      <c r="H48" s="41">
        <f t="shared" si="1"/>
        <v>0.9285714285714286</v>
      </c>
      <c r="I48" s="40">
        <f t="shared" si="2"/>
        <v>37.5</v>
      </c>
      <c r="J48" s="41">
        <f t="shared" si="3"/>
        <v>0.69444444444444442</v>
      </c>
      <c r="K48" s="42">
        <v>43253</v>
      </c>
    </row>
    <row r="49" spans="1:20">
      <c r="A49" s="37">
        <v>36</v>
      </c>
      <c r="B49" s="2" t="s">
        <v>63</v>
      </c>
      <c r="C49" s="38" t="s">
        <v>44</v>
      </c>
      <c r="D49" s="39">
        <v>69.5</v>
      </c>
      <c r="E49" s="43">
        <v>77</v>
      </c>
      <c r="F49" s="40">
        <v>89</v>
      </c>
      <c r="G49" s="40">
        <f t="shared" si="8"/>
        <v>12</v>
      </c>
      <c r="H49" s="41">
        <f t="shared" si="1"/>
        <v>0.42857142857142855</v>
      </c>
      <c r="I49" s="40">
        <f t="shared" si="2"/>
        <v>19.5</v>
      </c>
      <c r="J49" s="41">
        <f t="shared" si="3"/>
        <v>0.3611111111111111</v>
      </c>
      <c r="K49" s="42">
        <v>43254</v>
      </c>
    </row>
    <row r="50" spans="1:20">
      <c r="A50" s="37">
        <v>37</v>
      </c>
      <c r="B50" s="2" t="s">
        <v>64</v>
      </c>
      <c r="C50" s="38" t="s">
        <v>46</v>
      </c>
      <c r="D50" s="39">
        <v>94.5</v>
      </c>
      <c r="E50" s="43">
        <v>121</v>
      </c>
      <c r="F50" s="40">
        <v>148</v>
      </c>
      <c r="G50" s="40">
        <f t="shared" si="8"/>
        <v>27</v>
      </c>
      <c r="H50" s="41">
        <f t="shared" si="1"/>
        <v>0.9642857142857143</v>
      </c>
      <c r="I50" s="40">
        <f t="shared" si="2"/>
        <v>53.5</v>
      </c>
      <c r="J50" s="41">
        <f t="shared" si="3"/>
        <v>0.9907407407407407</v>
      </c>
      <c r="K50" s="42">
        <v>43258</v>
      </c>
    </row>
    <row r="51" spans="1:20">
      <c r="A51" s="37">
        <v>38</v>
      </c>
      <c r="B51" s="2" t="s">
        <v>65</v>
      </c>
      <c r="C51" s="38" t="s">
        <v>46</v>
      </c>
      <c r="D51" s="39">
        <v>106.5</v>
      </c>
      <c r="E51" s="43">
        <v>130</v>
      </c>
      <c r="F51" s="40">
        <v>154</v>
      </c>
      <c r="G51" s="40">
        <f t="shared" si="8"/>
        <v>24</v>
      </c>
      <c r="H51" s="41">
        <f t="shared" si="1"/>
        <v>0.8571428571428571</v>
      </c>
      <c r="I51" s="40">
        <f t="shared" si="2"/>
        <v>47.5</v>
      </c>
      <c r="J51" s="41">
        <f t="shared" si="3"/>
        <v>0.87962962962962965</v>
      </c>
      <c r="K51" s="42">
        <v>43238</v>
      </c>
    </row>
    <row r="52" spans="1:20">
      <c r="A52" s="37">
        <v>39</v>
      </c>
      <c r="B52" s="2" t="s">
        <v>66</v>
      </c>
      <c r="C52" s="38" t="s">
        <v>46</v>
      </c>
      <c r="D52" s="39">
        <v>113</v>
      </c>
      <c r="E52" s="43">
        <v>127</v>
      </c>
      <c r="F52" s="40">
        <v>152</v>
      </c>
      <c r="G52" s="40">
        <f t="shared" si="8"/>
        <v>25</v>
      </c>
      <c r="H52" s="41">
        <f t="shared" si="1"/>
        <v>0.8928571428571429</v>
      </c>
      <c r="I52" s="40">
        <f t="shared" si="2"/>
        <v>39</v>
      </c>
      <c r="J52" s="41">
        <f t="shared" si="3"/>
        <v>0.72222222222222221</v>
      </c>
      <c r="K52" s="42">
        <v>43231</v>
      </c>
    </row>
    <row r="53" spans="1:20">
      <c r="A53" s="37">
        <v>40</v>
      </c>
      <c r="B53" s="2" t="s">
        <v>67</v>
      </c>
      <c r="C53" s="38" t="s">
        <v>46</v>
      </c>
      <c r="D53" s="39">
        <v>102.5</v>
      </c>
      <c r="E53" s="43">
        <v>112</v>
      </c>
      <c r="F53" s="40">
        <v>138</v>
      </c>
      <c r="G53" s="40">
        <f t="shared" si="8"/>
        <v>26</v>
      </c>
      <c r="H53" s="41">
        <f t="shared" si="1"/>
        <v>0.9285714285714286</v>
      </c>
      <c r="I53" s="40">
        <f t="shared" si="2"/>
        <v>35.5</v>
      </c>
      <c r="J53" s="41">
        <f t="shared" si="3"/>
        <v>0.65740740740740744</v>
      </c>
      <c r="K53" s="42">
        <v>43252</v>
      </c>
    </row>
    <row r="54" spans="1:20">
      <c r="A54" s="37">
        <v>41</v>
      </c>
      <c r="B54" s="2" t="s">
        <v>68</v>
      </c>
      <c r="C54" s="38" t="s">
        <v>46</v>
      </c>
      <c r="D54" s="39">
        <v>132</v>
      </c>
      <c r="E54" s="43">
        <v>170</v>
      </c>
      <c r="F54" s="40">
        <v>196</v>
      </c>
      <c r="G54" s="40">
        <f t="shared" si="8"/>
        <v>26</v>
      </c>
      <c r="H54" s="41">
        <f t="shared" si="1"/>
        <v>0.9285714285714286</v>
      </c>
      <c r="I54" s="40">
        <f t="shared" si="2"/>
        <v>64</v>
      </c>
      <c r="J54" s="41">
        <f t="shared" si="3"/>
        <v>1.1851851851851851</v>
      </c>
      <c r="K54" s="42">
        <v>43233</v>
      </c>
    </row>
    <row r="55" spans="1:20">
      <c r="A55" s="44"/>
      <c r="B55" s="2"/>
      <c r="C55" s="38"/>
      <c r="D55" s="39"/>
      <c r="E55" s="43"/>
      <c r="F55" s="40"/>
      <c r="G55" s="40"/>
      <c r="H55" s="41"/>
      <c r="I55" s="40"/>
      <c r="J55" s="41"/>
      <c r="K55" s="42"/>
    </row>
    <row r="56" spans="1:20">
      <c r="A56" s="44" t="s">
        <v>69</v>
      </c>
      <c r="B56" s="2"/>
      <c r="C56" s="38"/>
      <c r="D56" s="39"/>
      <c r="E56" s="43"/>
      <c r="F56" s="40"/>
      <c r="G56" s="40"/>
      <c r="H56" s="41"/>
      <c r="I56" s="40"/>
      <c r="J56" s="41"/>
      <c r="K56" s="42"/>
    </row>
    <row r="57" spans="1:20">
      <c r="A57" s="37">
        <v>42</v>
      </c>
      <c r="B57" s="2" t="s">
        <v>70</v>
      </c>
      <c r="C57" s="2" t="s">
        <v>35</v>
      </c>
      <c r="D57" s="39">
        <v>103</v>
      </c>
      <c r="E57" s="43">
        <v>124</v>
      </c>
      <c r="F57" s="40">
        <v>144</v>
      </c>
      <c r="G57" s="40">
        <f t="shared" ref="G57:G60" si="9">F57-E57</f>
        <v>20</v>
      </c>
      <c r="H57" s="41">
        <f t="shared" si="1"/>
        <v>0.7142857142857143</v>
      </c>
      <c r="I57" s="40">
        <f t="shared" si="2"/>
        <v>41</v>
      </c>
      <c r="J57" s="41">
        <f t="shared" si="3"/>
        <v>0.7592592592592593</v>
      </c>
      <c r="K57" s="42">
        <v>43223</v>
      </c>
    </row>
    <row r="58" spans="1:20">
      <c r="A58" s="37">
        <v>43</v>
      </c>
      <c r="B58" s="2" t="s">
        <v>63</v>
      </c>
      <c r="C58" s="2" t="s">
        <v>71</v>
      </c>
      <c r="D58" s="39">
        <v>118</v>
      </c>
      <c r="E58" s="43">
        <v>150</v>
      </c>
      <c r="F58" s="40">
        <v>170</v>
      </c>
      <c r="G58" s="40">
        <f t="shared" si="9"/>
        <v>20</v>
      </c>
      <c r="H58" s="41">
        <f t="shared" si="1"/>
        <v>0.7142857142857143</v>
      </c>
      <c r="I58" s="40">
        <f t="shared" si="2"/>
        <v>52</v>
      </c>
      <c r="J58" s="41">
        <f t="shared" si="3"/>
        <v>0.96296296296296291</v>
      </c>
      <c r="K58" s="42">
        <v>43226</v>
      </c>
    </row>
    <row r="59" spans="1:20">
      <c r="A59" s="37">
        <v>44</v>
      </c>
      <c r="B59" s="2" t="s">
        <v>72</v>
      </c>
      <c r="C59" s="2" t="s">
        <v>19</v>
      </c>
      <c r="D59" s="39">
        <v>120</v>
      </c>
      <c r="E59" s="43">
        <v>141</v>
      </c>
      <c r="F59" s="40">
        <v>158</v>
      </c>
      <c r="G59" s="40">
        <f t="shared" si="9"/>
        <v>17</v>
      </c>
      <c r="H59" s="41">
        <f t="shared" si="1"/>
        <v>0.6071428571428571</v>
      </c>
      <c r="I59" s="40">
        <f t="shared" si="2"/>
        <v>38</v>
      </c>
      <c r="J59" s="41">
        <f t="shared" si="3"/>
        <v>0.70370370370370372</v>
      </c>
      <c r="K59" s="42">
        <v>43238</v>
      </c>
    </row>
    <row r="60" spans="1:20">
      <c r="A60" s="37">
        <v>108</v>
      </c>
      <c r="B60" s="2" t="s">
        <v>73</v>
      </c>
      <c r="C60" s="2" t="s">
        <v>19</v>
      </c>
      <c r="D60" s="39">
        <v>139.5</v>
      </c>
      <c r="E60" s="43">
        <v>159</v>
      </c>
      <c r="F60" s="40">
        <v>176</v>
      </c>
      <c r="G60" s="40">
        <f t="shared" si="9"/>
        <v>17</v>
      </c>
      <c r="H60" s="41">
        <f t="shared" si="1"/>
        <v>0.6071428571428571</v>
      </c>
      <c r="I60" s="40">
        <f t="shared" si="2"/>
        <v>36.5</v>
      </c>
      <c r="J60" s="41">
        <f t="shared" si="3"/>
        <v>0.67592592592592593</v>
      </c>
      <c r="K60" s="42">
        <v>43238</v>
      </c>
    </row>
    <row r="61" spans="1:20">
      <c r="A61" s="44"/>
      <c r="B61" s="2"/>
      <c r="C61" s="2"/>
      <c r="D61" s="39"/>
      <c r="E61" s="43"/>
      <c r="F61" s="40"/>
      <c r="G61" s="40"/>
      <c r="H61" s="41"/>
      <c r="I61" s="40"/>
      <c r="J61" s="41"/>
      <c r="K61" s="42"/>
    </row>
    <row r="62" spans="1:20">
      <c r="A62" s="46" t="s">
        <v>74</v>
      </c>
      <c r="B62" s="2"/>
      <c r="C62" s="2"/>
      <c r="D62" s="39"/>
      <c r="E62" s="43"/>
      <c r="F62" s="40"/>
      <c r="G62" s="40"/>
      <c r="H62" s="41"/>
      <c r="I62" s="40"/>
      <c r="J62" s="41"/>
      <c r="K62" s="42"/>
    </row>
    <row r="63" spans="1:20">
      <c r="A63" s="37">
        <v>45</v>
      </c>
      <c r="B63" s="2" t="s">
        <v>75</v>
      </c>
      <c r="C63" s="2" t="s">
        <v>44</v>
      </c>
      <c r="D63" s="39">
        <v>137</v>
      </c>
      <c r="E63" s="43">
        <v>167</v>
      </c>
      <c r="F63" s="40">
        <v>190</v>
      </c>
      <c r="G63" s="40">
        <f t="shared" ref="G63:G72" si="10">F63-E63</f>
        <v>23</v>
      </c>
      <c r="H63" s="41">
        <f t="shared" si="1"/>
        <v>0.8214285714285714</v>
      </c>
      <c r="I63" s="40">
        <f t="shared" si="2"/>
        <v>53</v>
      </c>
      <c r="J63" s="41">
        <f t="shared" si="3"/>
        <v>0.98148148148148151</v>
      </c>
      <c r="K63" s="42"/>
      <c r="O63" s="40"/>
      <c r="P63" s="40"/>
      <c r="Q63" s="47"/>
      <c r="R63" s="40"/>
      <c r="S63" s="48"/>
      <c r="T63" s="49"/>
    </row>
    <row r="64" spans="1:20">
      <c r="A64" s="37">
        <v>46</v>
      </c>
      <c r="B64" s="2" t="s">
        <v>76</v>
      </c>
      <c r="C64" s="2" t="s">
        <v>44</v>
      </c>
      <c r="D64" s="39">
        <v>143</v>
      </c>
      <c r="E64" s="43">
        <v>171</v>
      </c>
      <c r="F64" s="40">
        <v>206</v>
      </c>
      <c r="G64" s="40">
        <f t="shared" si="10"/>
        <v>35</v>
      </c>
      <c r="H64" s="41">
        <f t="shared" si="1"/>
        <v>1.25</v>
      </c>
      <c r="I64" s="40">
        <f t="shared" si="2"/>
        <v>63</v>
      </c>
      <c r="J64" s="41">
        <f t="shared" si="3"/>
        <v>1.1666666666666667</v>
      </c>
      <c r="K64" s="42"/>
      <c r="O64" s="50"/>
      <c r="P64" s="50"/>
      <c r="Q64" s="51"/>
      <c r="R64" s="50"/>
      <c r="S64" s="48"/>
      <c r="T64" s="49"/>
    </row>
    <row r="65" spans="1:20">
      <c r="A65" s="37">
        <v>47</v>
      </c>
      <c r="B65" s="2" t="s">
        <v>77</v>
      </c>
      <c r="C65" s="2" t="s">
        <v>44</v>
      </c>
      <c r="D65" s="39">
        <v>138.5</v>
      </c>
      <c r="E65" s="43">
        <v>167</v>
      </c>
      <c r="F65" s="40">
        <v>200</v>
      </c>
      <c r="G65" s="40">
        <f t="shared" si="10"/>
        <v>33</v>
      </c>
      <c r="H65" s="41">
        <f t="shared" si="1"/>
        <v>1.1785714285714286</v>
      </c>
      <c r="I65" s="40">
        <f t="shared" si="2"/>
        <v>61.5</v>
      </c>
      <c r="J65" s="41">
        <f t="shared" si="3"/>
        <v>1.1388888888888888</v>
      </c>
      <c r="K65" s="42"/>
      <c r="O65" s="50"/>
      <c r="P65" s="50"/>
      <c r="Q65" s="51"/>
      <c r="R65" s="50"/>
      <c r="S65" s="48"/>
      <c r="T65" s="49"/>
    </row>
    <row r="66" spans="1:20">
      <c r="A66" s="37">
        <v>48</v>
      </c>
      <c r="B66" s="2" t="s">
        <v>78</v>
      </c>
      <c r="C66" s="38" t="s">
        <v>46</v>
      </c>
      <c r="D66" s="39">
        <v>162.5</v>
      </c>
      <c r="E66" s="43">
        <v>189</v>
      </c>
      <c r="F66" s="40">
        <v>211</v>
      </c>
      <c r="G66" s="40">
        <f t="shared" si="10"/>
        <v>22</v>
      </c>
      <c r="H66" s="41">
        <f t="shared" si="1"/>
        <v>0.7857142857142857</v>
      </c>
      <c r="I66" s="40">
        <f t="shared" si="2"/>
        <v>48.5</v>
      </c>
      <c r="J66" s="41">
        <f t="shared" si="3"/>
        <v>0.89814814814814814</v>
      </c>
      <c r="K66" s="42"/>
      <c r="O66" s="50"/>
      <c r="P66" s="50"/>
      <c r="Q66" s="51"/>
      <c r="R66" s="50"/>
      <c r="S66" s="48"/>
      <c r="T66" s="49"/>
    </row>
    <row r="67" spans="1:20">
      <c r="A67" s="37">
        <v>49</v>
      </c>
      <c r="B67" s="2" t="s">
        <v>79</v>
      </c>
      <c r="C67" s="38" t="s">
        <v>46</v>
      </c>
      <c r="D67" s="39">
        <v>169.5</v>
      </c>
      <c r="E67" s="43">
        <v>206</v>
      </c>
      <c r="F67" s="40">
        <v>227</v>
      </c>
      <c r="G67" s="40">
        <f t="shared" si="10"/>
        <v>21</v>
      </c>
      <c r="H67" s="41">
        <f t="shared" si="1"/>
        <v>0.75</v>
      </c>
      <c r="I67" s="40">
        <f t="shared" si="2"/>
        <v>57.5</v>
      </c>
      <c r="J67" s="41">
        <f t="shared" si="3"/>
        <v>1.0648148148148149</v>
      </c>
      <c r="K67" s="42"/>
      <c r="O67" s="50"/>
      <c r="P67" s="50"/>
      <c r="Q67" s="51"/>
      <c r="R67" s="50"/>
      <c r="S67" s="48"/>
      <c r="T67" s="49"/>
    </row>
    <row r="68" spans="1:20">
      <c r="A68" s="37">
        <v>50</v>
      </c>
      <c r="B68" s="2" t="s">
        <v>80</v>
      </c>
      <c r="C68" s="38" t="s">
        <v>46</v>
      </c>
      <c r="D68" s="39">
        <v>135.5</v>
      </c>
      <c r="E68" s="43">
        <v>163</v>
      </c>
      <c r="F68" s="40">
        <v>180</v>
      </c>
      <c r="G68" s="40">
        <f t="shared" si="10"/>
        <v>17</v>
      </c>
      <c r="H68" s="41">
        <f t="shared" si="1"/>
        <v>0.6071428571428571</v>
      </c>
      <c r="I68" s="40">
        <f t="shared" si="2"/>
        <v>44.5</v>
      </c>
      <c r="J68" s="41">
        <f t="shared" si="3"/>
        <v>0.82407407407407407</v>
      </c>
      <c r="K68" s="42"/>
      <c r="O68" s="50"/>
      <c r="P68" s="50"/>
      <c r="Q68" s="51"/>
      <c r="R68" s="50"/>
      <c r="S68" s="48"/>
      <c r="T68" s="49"/>
    </row>
    <row r="69" spans="1:20">
      <c r="A69" s="37">
        <v>104</v>
      </c>
      <c r="B69" s="2" t="s">
        <v>81</v>
      </c>
      <c r="C69" s="38" t="s">
        <v>44</v>
      </c>
      <c r="D69" s="39">
        <v>116.5</v>
      </c>
      <c r="E69" s="43">
        <v>157</v>
      </c>
      <c r="F69" s="40">
        <v>188</v>
      </c>
      <c r="G69" s="40">
        <f t="shared" si="10"/>
        <v>31</v>
      </c>
      <c r="H69" s="41">
        <f t="shared" si="1"/>
        <v>1.1071428571428572</v>
      </c>
      <c r="I69" s="40">
        <f t="shared" si="2"/>
        <v>71.5</v>
      </c>
      <c r="J69" s="41">
        <f t="shared" si="3"/>
        <v>1.3240740740740742</v>
      </c>
      <c r="K69" s="42"/>
      <c r="O69" s="50"/>
      <c r="P69" s="50"/>
      <c r="Q69" s="51"/>
      <c r="R69" s="50"/>
      <c r="S69" s="48"/>
      <c r="T69" s="49"/>
    </row>
    <row r="70" spans="1:20">
      <c r="A70" s="37">
        <v>105</v>
      </c>
      <c r="B70" s="2" t="s">
        <v>82</v>
      </c>
      <c r="C70" s="38" t="s">
        <v>46</v>
      </c>
      <c r="D70" s="52">
        <v>120.5</v>
      </c>
      <c r="E70" s="53">
        <v>153</v>
      </c>
      <c r="F70" s="40">
        <v>174</v>
      </c>
      <c r="G70" s="40">
        <f t="shared" si="10"/>
        <v>21</v>
      </c>
      <c r="H70" s="41">
        <f t="shared" ref="H70:H133" si="11">G70/28</f>
        <v>0.75</v>
      </c>
      <c r="I70" s="40">
        <f t="shared" ref="I70:I133" si="12">F70-D70</f>
        <v>53.5</v>
      </c>
      <c r="J70" s="41">
        <f t="shared" ref="J70:J133" si="13">I70/54</f>
        <v>0.9907407407407407</v>
      </c>
      <c r="K70" s="42"/>
      <c r="O70" s="50"/>
      <c r="P70" s="50"/>
      <c r="Q70" s="51"/>
      <c r="R70" s="50"/>
      <c r="S70" s="48"/>
      <c r="T70" s="49"/>
    </row>
    <row r="71" spans="1:20">
      <c r="A71" s="37">
        <v>106</v>
      </c>
      <c r="B71" s="2" t="s">
        <v>83</v>
      </c>
      <c r="C71" s="38" t="s">
        <v>44</v>
      </c>
      <c r="D71" s="39">
        <v>136</v>
      </c>
      <c r="E71" s="40">
        <v>155</v>
      </c>
      <c r="F71" s="40">
        <v>188</v>
      </c>
      <c r="G71" s="40">
        <f t="shared" si="10"/>
        <v>33</v>
      </c>
      <c r="H71" s="41">
        <f t="shared" si="11"/>
        <v>1.1785714285714286</v>
      </c>
      <c r="I71" s="40">
        <f t="shared" si="12"/>
        <v>52</v>
      </c>
      <c r="J71" s="41">
        <f t="shared" si="13"/>
        <v>0.96296296296296291</v>
      </c>
      <c r="K71" s="42"/>
      <c r="O71" s="50"/>
      <c r="P71" s="50"/>
      <c r="Q71" s="51"/>
      <c r="R71" s="50"/>
      <c r="S71" s="48"/>
      <c r="T71" s="49"/>
    </row>
    <row r="72" spans="1:20">
      <c r="A72" s="37">
        <v>107</v>
      </c>
      <c r="B72" s="2" t="s">
        <v>84</v>
      </c>
      <c r="C72" s="38" t="s">
        <v>46</v>
      </c>
      <c r="D72" s="52">
        <v>142.5</v>
      </c>
      <c r="E72" s="54">
        <v>170</v>
      </c>
      <c r="F72" s="40">
        <v>200</v>
      </c>
      <c r="G72" s="40">
        <f t="shared" si="10"/>
        <v>30</v>
      </c>
      <c r="H72" s="41">
        <f t="shared" si="11"/>
        <v>1.0714285714285714</v>
      </c>
      <c r="I72" s="40">
        <f t="shared" si="12"/>
        <v>57.5</v>
      </c>
      <c r="J72" s="41">
        <f t="shared" si="13"/>
        <v>1.0648148148148149</v>
      </c>
      <c r="K72" s="42"/>
      <c r="O72" s="50"/>
      <c r="P72" s="50"/>
      <c r="Q72" s="51"/>
      <c r="R72" s="50"/>
      <c r="S72" s="48"/>
      <c r="T72" s="49"/>
    </row>
    <row r="73" spans="1:20">
      <c r="A73" s="44"/>
      <c r="B73" s="2"/>
      <c r="C73" s="38"/>
      <c r="D73" s="52"/>
      <c r="E73" s="54"/>
      <c r="F73" s="40"/>
      <c r="G73" s="40"/>
      <c r="H73" s="41"/>
      <c r="I73" s="40"/>
      <c r="J73" s="41"/>
      <c r="K73" s="42"/>
      <c r="O73" s="50"/>
      <c r="P73" s="50"/>
      <c r="Q73" s="51"/>
      <c r="R73" s="50"/>
      <c r="S73" s="48"/>
      <c r="T73" s="49"/>
    </row>
    <row r="74" spans="1:20">
      <c r="A74" s="44" t="s">
        <v>85</v>
      </c>
      <c r="B74" s="2"/>
      <c r="C74" s="38"/>
      <c r="D74" s="52"/>
      <c r="E74" s="54"/>
      <c r="F74" s="40"/>
      <c r="G74" s="40"/>
      <c r="H74" s="41"/>
      <c r="I74" s="40"/>
      <c r="J74" s="41"/>
      <c r="K74" s="42"/>
      <c r="O74" s="50"/>
      <c r="P74" s="50"/>
      <c r="Q74" s="51"/>
      <c r="R74" s="50"/>
      <c r="S74" s="48"/>
      <c r="T74" s="49"/>
    </row>
    <row r="75" spans="1:20">
      <c r="A75" s="37">
        <v>51</v>
      </c>
      <c r="B75" s="2" t="s">
        <v>86</v>
      </c>
      <c r="C75" s="38" t="s">
        <v>35</v>
      </c>
      <c r="D75" s="52">
        <v>104.5</v>
      </c>
      <c r="E75" s="54">
        <v>131</v>
      </c>
      <c r="F75" s="40">
        <v>160</v>
      </c>
      <c r="G75" s="40">
        <f t="shared" ref="G75:G76" si="14">F75-E75</f>
        <v>29</v>
      </c>
      <c r="H75" s="41">
        <f t="shared" si="11"/>
        <v>1.0357142857142858</v>
      </c>
      <c r="I75" s="40">
        <f t="shared" si="12"/>
        <v>55.5</v>
      </c>
      <c r="J75" s="41">
        <f t="shared" si="13"/>
        <v>1.0277777777777777</v>
      </c>
      <c r="K75" s="42">
        <v>43218</v>
      </c>
      <c r="O75" s="50"/>
      <c r="P75" s="50"/>
      <c r="Q75" s="51"/>
      <c r="R75" s="50"/>
      <c r="S75" s="48"/>
      <c r="T75" s="49"/>
    </row>
    <row r="76" spans="1:20">
      <c r="A76" s="37">
        <v>52</v>
      </c>
      <c r="B76" s="2" t="s">
        <v>87</v>
      </c>
      <c r="C76" s="38" t="s">
        <v>35</v>
      </c>
      <c r="D76" s="52">
        <v>95</v>
      </c>
      <c r="E76" s="54">
        <v>116</v>
      </c>
      <c r="F76" s="40">
        <v>143</v>
      </c>
      <c r="G76" s="40">
        <f t="shared" si="14"/>
        <v>27</v>
      </c>
      <c r="H76" s="41">
        <f t="shared" si="11"/>
        <v>0.9642857142857143</v>
      </c>
      <c r="I76" s="40">
        <f t="shared" si="12"/>
        <v>48</v>
      </c>
      <c r="J76" s="41">
        <f t="shared" si="13"/>
        <v>0.88888888888888884</v>
      </c>
      <c r="K76" s="42">
        <v>43200</v>
      </c>
      <c r="O76" s="50"/>
      <c r="P76" s="50"/>
      <c r="Q76" s="51"/>
      <c r="R76" s="50"/>
      <c r="S76" s="48"/>
      <c r="T76" s="49"/>
    </row>
    <row r="77" spans="1:20">
      <c r="A77" s="44"/>
      <c r="B77" s="2"/>
      <c r="C77" s="38"/>
      <c r="D77" s="52"/>
      <c r="E77" s="54"/>
      <c r="F77" s="40"/>
      <c r="G77" s="40"/>
      <c r="H77" s="41"/>
      <c r="I77" s="40"/>
      <c r="J77" s="41"/>
      <c r="K77" s="42"/>
      <c r="O77" s="50"/>
      <c r="P77" s="50"/>
      <c r="Q77" s="51"/>
      <c r="R77" s="50"/>
      <c r="S77" s="48"/>
      <c r="T77" s="49"/>
    </row>
    <row r="78" spans="1:20">
      <c r="A78" s="44" t="s">
        <v>88</v>
      </c>
      <c r="B78" s="2"/>
      <c r="C78" s="38"/>
      <c r="D78" s="52"/>
      <c r="E78" s="54"/>
      <c r="F78" s="50"/>
      <c r="G78" s="40"/>
      <c r="H78" s="41"/>
      <c r="I78" s="40"/>
      <c r="J78" s="41"/>
      <c r="K78" s="42"/>
      <c r="O78" s="50"/>
      <c r="P78" s="50"/>
      <c r="Q78" s="51"/>
      <c r="R78" s="50"/>
      <c r="S78" s="48"/>
      <c r="T78" s="49"/>
    </row>
    <row r="79" spans="1:20">
      <c r="A79" s="37">
        <v>53</v>
      </c>
      <c r="B79" s="2" t="s">
        <v>89</v>
      </c>
      <c r="C79" s="38" t="s">
        <v>71</v>
      </c>
      <c r="D79" s="52">
        <v>83</v>
      </c>
      <c r="E79" s="54">
        <v>107</v>
      </c>
      <c r="F79" s="50">
        <v>137</v>
      </c>
      <c r="G79" s="40">
        <f t="shared" ref="G79:G83" si="15">F79-E79</f>
        <v>30</v>
      </c>
      <c r="H79" s="41">
        <f t="shared" si="11"/>
        <v>1.0714285714285714</v>
      </c>
      <c r="I79" s="40">
        <f t="shared" si="12"/>
        <v>54</v>
      </c>
      <c r="J79" s="41">
        <f t="shared" si="13"/>
        <v>1</v>
      </c>
      <c r="K79" s="42">
        <v>43201</v>
      </c>
      <c r="O79" s="50"/>
      <c r="P79" s="50"/>
      <c r="Q79" s="51"/>
      <c r="R79" s="50"/>
      <c r="S79" s="48"/>
      <c r="T79" s="49"/>
    </row>
    <row r="80" spans="1:20">
      <c r="A80" s="37">
        <v>54</v>
      </c>
      <c r="B80" s="2" t="s">
        <v>90</v>
      </c>
      <c r="C80" s="38" t="s">
        <v>71</v>
      </c>
      <c r="D80" s="52">
        <v>106.5</v>
      </c>
      <c r="E80" s="54">
        <v>133</v>
      </c>
      <c r="F80" s="50">
        <v>162</v>
      </c>
      <c r="G80" s="40">
        <f t="shared" si="15"/>
        <v>29</v>
      </c>
      <c r="H80" s="41">
        <f t="shared" si="11"/>
        <v>1.0357142857142858</v>
      </c>
      <c r="I80" s="40">
        <f t="shared" si="12"/>
        <v>55.5</v>
      </c>
      <c r="J80" s="41">
        <f t="shared" si="13"/>
        <v>1.0277777777777777</v>
      </c>
      <c r="K80" s="42">
        <v>43216</v>
      </c>
      <c r="O80" s="50"/>
      <c r="P80" s="50"/>
      <c r="Q80" s="51"/>
      <c r="R80" s="50"/>
      <c r="S80" s="48"/>
      <c r="T80" s="49"/>
    </row>
    <row r="81" spans="1:20">
      <c r="A81" s="37">
        <v>55</v>
      </c>
      <c r="B81" s="2" t="s">
        <v>91</v>
      </c>
      <c r="C81" s="38" t="s">
        <v>35</v>
      </c>
      <c r="D81" s="52">
        <v>100.5</v>
      </c>
      <c r="E81" s="54">
        <v>123</v>
      </c>
      <c r="F81" s="50">
        <v>150</v>
      </c>
      <c r="G81" s="40">
        <f t="shared" si="15"/>
        <v>27</v>
      </c>
      <c r="H81" s="41">
        <f t="shared" si="11"/>
        <v>0.9642857142857143</v>
      </c>
      <c r="I81" s="40">
        <f t="shared" si="12"/>
        <v>49.5</v>
      </c>
      <c r="J81" s="41">
        <f t="shared" si="13"/>
        <v>0.91666666666666663</v>
      </c>
      <c r="K81" s="42">
        <v>43203</v>
      </c>
      <c r="O81" s="50"/>
      <c r="P81" s="50"/>
      <c r="Q81" s="51"/>
      <c r="R81" s="50"/>
      <c r="S81" s="48"/>
      <c r="T81" s="49"/>
    </row>
    <row r="82" spans="1:20">
      <c r="A82" s="37">
        <v>56</v>
      </c>
      <c r="B82" s="2" t="s">
        <v>92</v>
      </c>
      <c r="C82" s="38" t="s">
        <v>35</v>
      </c>
      <c r="D82" s="52">
        <v>110</v>
      </c>
      <c r="E82" s="54">
        <v>146</v>
      </c>
      <c r="F82" s="50">
        <v>168</v>
      </c>
      <c r="G82" s="40">
        <f t="shared" si="15"/>
        <v>22</v>
      </c>
      <c r="H82" s="41">
        <f t="shared" si="11"/>
        <v>0.7857142857142857</v>
      </c>
      <c r="I82" s="40">
        <f t="shared" si="12"/>
        <v>58</v>
      </c>
      <c r="J82" s="41">
        <f t="shared" si="13"/>
        <v>1.0740740740740742</v>
      </c>
      <c r="K82" s="42">
        <v>43204</v>
      </c>
      <c r="O82" s="50"/>
      <c r="P82" s="50"/>
      <c r="Q82" s="51"/>
      <c r="R82" s="50"/>
      <c r="S82" s="48"/>
      <c r="T82" s="49"/>
    </row>
    <row r="83" spans="1:20">
      <c r="A83" s="37">
        <v>57</v>
      </c>
      <c r="B83" s="2" t="s">
        <v>93</v>
      </c>
      <c r="C83" s="38" t="s">
        <v>35</v>
      </c>
      <c r="D83" s="52">
        <v>88.5</v>
      </c>
      <c r="E83" s="54">
        <v>110</v>
      </c>
      <c r="F83" s="50">
        <v>134</v>
      </c>
      <c r="G83" s="40">
        <f t="shared" si="15"/>
        <v>24</v>
      </c>
      <c r="H83" s="41">
        <f t="shared" si="11"/>
        <v>0.8571428571428571</v>
      </c>
      <c r="I83" s="40">
        <f t="shared" si="12"/>
        <v>45.5</v>
      </c>
      <c r="J83" s="41">
        <f t="shared" si="13"/>
        <v>0.84259259259259256</v>
      </c>
      <c r="K83" s="42">
        <v>43217</v>
      </c>
      <c r="O83" s="50"/>
      <c r="P83" s="50"/>
      <c r="Q83" s="51"/>
      <c r="R83" s="50"/>
      <c r="S83" s="48"/>
      <c r="T83" s="49"/>
    </row>
    <row r="84" spans="1:20">
      <c r="A84" s="44"/>
      <c r="B84" s="2"/>
      <c r="C84" s="38"/>
      <c r="D84" s="52"/>
      <c r="E84" s="54"/>
      <c r="F84" s="50"/>
      <c r="G84" s="40"/>
      <c r="H84" s="41"/>
      <c r="I84" s="40"/>
      <c r="J84" s="41"/>
      <c r="K84" s="42"/>
      <c r="O84" s="50"/>
      <c r="P84" s="50"/>
      <c r="Q84" s="51"/>
      <c r="R84" s="50"/>
      <c r="S84" s="48"/>
      <c r="T84" s="49"/>
    </row>
    <row r="85" spans="1:20">
      <c r="A85" s="44" t="s">
        <v>94</v>
      </c>
      <c r="B85" s="2"/>
      <c r="C85" s="38"/>
      <c r="D85" s="39"/>
      <c r="E85" s="40"/>
      <c r="F85" s="50"/>
      <c r="G85" s="40"/>
      <c r="H85" s="41"/>
      <c r="I85" s="40"/>
      <c r="J85" s="41"/>
      <c r="K85" s="42"/>
      <c r="O85" s="50"/>
      <c r="P85" s="50"/>
      <c r="Q85" s="51"/>
      <c r="R85" s="50"/>
      <c r="S85" s="48"/>
      <c r="T85" s="49"/>
    </row>
    <row r="86" spans="1:20">
      <c r="A86" s="37">
        <v>58</v>
      </c>
      <c r="B86" s="2" t="s">
        <v>95</v>
      </c>
      <c r="C86" s="38" t="s">
        <v>71</v>
      </c>
      <c r="D86" s="39">
        <v>90</v>
      </c>
      <c r="E86" s="40">
        <v>121</v>
      </c>
      <c r="F86" s="50">
        <v>145</v>
      </c>
      <c r="G86" s="40">
        <f t="shared" ref="G86:G90" si="16">F86-E86</f>
        <v>24</v>
      </c>
      <c r="H86" s="41">
        <f t="shared" si="11"/>
        <v>0.8571428571428571</v>
      </c>
      <c r="I86" s="40">
        <f t="shared" si="12"/>
        <v>55</v>
      </c>
      <c r="J86" s="41">
        <f t="shared" si="13"/>
        <v>1.0185185185185186</v>
      </c>
      <c r="K86" s="42">
        <v>43204</v>
      </c>
      <c r="O86" s="50"/>
      <c r="P86" s="50"/>
      <c r="Q86" s="51"/>
      <c r="R86" s="50"/>
      <c r="S86" s="48"/>
      <c r="T86" s="49"/>
    </row>
    <row r="87" spans="1:20">
      <c r="A87" s="37">
        <v>59</v>
      </c>
      <c r="B87" s="2" t="s">
        <v>96</v>
      </c>
      <c r="C87" s="38" t="s">
        <v>71</v>
      </c>
      <c r="D87" s="39">
        <v>84.5</v>
      </c>
      <c r="E87" s="40">
        <v>113</v>
      </c>
      <c r="F87" s="50">
        <v>132</v>
      </c>
      <c r="G87" s="40">
        <f t="shared" si="16"/>
        <v>19</v>
      </c>
      <c r="H87" s="41">
        <f t="shared" si="11"/>
        <v>0.6785714285714286</v>
      </c>
      <c r="I87" s="40">
        <f t="shared" si="12"/>
        <v>47.5</v>
      </c>
      <c r="J87" s="41">
        <f t="shared" si="13"/>
        <v>0.87962962962962965</v>
      </c>
      <c r="K87" s="42">
        <v>43216</v>
      </c>
      <c r="O87" s="50"/>
      <c r="P87" s="50"/>
      <c r="Q87" s="51"/>
      <c r="R87" s="50"/>
      <c r="S87" s="48"/>
      <c r="T87" s="49"/>
    </row>
    <row r="88" spans="1:20">
      <c r="A88" s="37">
        <v>60</v>
      </c>
      <c r="B88" s="2" t="s">
        <v>97</v>
      </c>
      <c r="C88" s="38" t="s">
        <v>98</v>
      </c>
      <c r="D88" s="39">
        <v>106.5</v>
      </c>
      <c r="E88" s="40">
        <v>130</v>
      </c>
      <c r="F88" s="50">
        <v>163</v>
      </c>
      <c r="G88" s="40">
        <f t="shared" si="16"/>
        <v>33</v>
      </c>
      <c r="H88" s="41">
        <f t="shared" si="11"/>
        <v>1.1785714285714286</v>
      </c>
      <c r="I88" s="40">
        <f t="shared" si="12"/>
        <v>56.5</v>
      </c>
      <c r="J88" s="41">
        <f t="shared" si="13"/>
        <v>1.0462962962962963</v>
      </c>
      <c r="K88" s="42">
        <v>43206</v>
      </c>
      <c r="O88" s="50"/>
      <c r="P88" s="50"/>
      <c r="Q88" s="51"/>
      <c r="R88" s="50"/>
      <c r="S88" s="48"/>
      <c r="T88" s="49"/>
    </row>
    <row r="89" spans="1:20">
      <c r="A89" s="37">
        <v>61</v>
      </c>
      <c r="B89" s="2" t="s">
        <v>99</v>
      </c>
      <c r="C89" s="38" t="s">
        <v>35</v>
      </c>
      <c r="D89" s="39">
        <v>110.5</v>
      </c>
      <c r="E89" s="40">
        <v>138</v>
      </c>
      <c r="F89" s="50">
        <v>168</v>
      </c>
      <c r="G89" s="40">
        <f t="shared" si="16"/>
        <v>30</v>
      </c>
      <c r="H89" s="41">
        <f t="shared" si="11"/>
        <v>1.0714285714285714</v>
      </c>
      <c r="I89" s="40">
        <f t="shared" si="12"/>
        <v>57.5</v>
      </c>
      <c r="J89" s="41">
        <f t="shared" si="13"/>
        <v>1.0648148148148149</v>
      </c>
      <c r="K89" s="42">
        <v>43209</v>
      </c>
      <c r="O89" s="50"/>
      <c r="P89" s="50"/>
      <c r="Q89" s="51"/>
      <c r="R89" s="50"/>
      <c r="S89" s="48"/>
      <c r="T89" s="49"/>
    </row>
    <row r="90" spans="1:20">
      <c r="A90" s="37">
        <v>63</v>
      </c>
      <c r="B90" s="2" t="s">
        <v>100</v>
      </c>
      <c r="C90" s="38" t="s">
        <v>35</v>
      </c>
      <c r="D90" s="39">
        <v>81</v>
      </c>
      <c r="E90" s="40">
        <v>109</v>
      </c>
      <c r="F90" s="50">
        <v>137</v>
      </c>
      <c r="G90" s="40">
        <f t="shared" si="16"/>
        <v>28</v>
      </c>
      <c r="H90" s="41">
        <f t="shared" si="11"/>
        <v>1</v>
      </c>
      <c r="I90" s="40">
        <f t="shared" si="12"/>
        <v>56</v>
      </c>
      <c r="J90" s="41">
        <f t="shared" si="13"/>
        <v>1.037037037037037</v>
      </c>
      <c r="K90" s="42">
        <v>43238</v>
      </c>
      <c r="O90" s="50"/>
      <c r="P90" s="50"/>
      <c r="Q90" s="51"/>
      <c r="R90" s="50"/>
      <c r="S90" s="48"/>
      <c r="T90" s="49"/>
    </row>
    <row r="91" spans="1:20">
      <c r="A91" s="44"/>
      <c r="B91" s="2"/>
      <c r="C91" s="38"/>
      <c r="D91" s="39"/>
      <c r="E91" s="40"/>
      <c r="F91" s="50"/>
      <c r="G91" s="40"/>
      <c r="H91" s="41"/>
      <c r="I91" s="40"/>
      <c r="J91" s="41"/>
      <c r="K91" s="42"/>
      <c r="O91" s="50"/>
      <c r="P91" s="50"/>
      <c r="Q91" s="51"/>
      <c r="R91" s="50"/>
      <c r="S91" s="48"/>
      <c r="T91" s="49"/>
    </row>
    <row r="92" spans="1:20">
      <c r="A92" s="44" t="s">
        <v>101</v>
      </c>
      <c r="B92" s="2"/>
      <c r="C92" s="38"/>
      <c r="D92" s="39"/>
      <c r="E92" s="40"/>
      <c r="F92" s="50"/>
      <c r="G92" s="40"/>
      <c r="H92" s="41"/>
      <c r="I92" s="40"/>
      <c r="J92" s="41"/>
      <c r="K92" s="42"/>
      <c r="O92" s="50"/>
      <c r="P92" s="50"/>
      <c r="Q92" s="51"/>
      <c r="R92" s="50"/>
      <c r="S92" s="48"/>
      <c r="T92" s="49"/>
    </row>
    <row r="93" spans="1:20">
      <c r="A93" s="37">
        <v>64</v>
      </c>
      <c r="B93" s="2" t="s">
        <v>102</v>
      </c>
      <c r="C93" s="38" t="s">
        <v>35</v>
      </c>
      <c r="D93" s="39">
        <v>121</v>
      </c>
      <c r="E93" s="40">
        <v>140</v>
      </c>
      <c r="F93" s="50">
        <v>168</v>
      </c>
      <c r="G93" s="40">
        <f t="shared" ref="G93:G94" si="17">F93-E93</f>
        <v>28</v>
      </c>
      <c r="H93" s="41">
        <f t="shared" si="11"/>
        <v>1</v>
      </c>
      <c r="I93" s="40">
        <f t="shared" si="12"/>
        <v>47</v>
      </c>
      <c r="J93" s="41">
        <f t="shared" si="13"/>
        <v>0.87037037037037035</v>
      </c>
      <c r="K93" s="42">
        <v>43139</v>
      </c>
      <c r="O93" s="50"/>
      <c r="P93" s="50"/>
      <c r="Q93" s="51"/>
      <c r="R93" s="50"/>
      <c r="S93" s="48"/>
      <c r="T93" s="49"/>
    </row>
    <row r="94" spans="1:20">
      <c r="A94" s="37">
        <v>65</v>
      </c>
      <c r="B94" s="2" t="s">
        <v>103</v>
      </c>
      <c r="C94" s="38" t="s">
        <v>35</v>
      </c>
      <c r="D94" s="39">
        <v>144</v>
      </c>
      <c r="E94" s="40">
        <v>172</v>
      </c>
      <c r="F94" s="50">
        <v>194</v>
      </c>
      <c r="G94" s="40">
        <f t="shared" si="17"/>
        <v>22</v>
      </c>
      <c r="H94" s="41">
        <f t="shared" si="11"/>
        <v>0.7857142857142857</v>
      </c>
      <c r="I94" s="40">
        <f t="shared" si="12"/>
        <v>50</v>
      </c>
      <c r="J94" s="41">
        <f t="shared" si="13"/>
        <v>0.92592592592592593</v>
      </c>
      <c r="K94" s="42">
        <v>43139</v>
      </c>
      <c r="O94" s="50"/>
      <c r="P94" s="50"/>
      <c r="Q94" s="51"/>
      <c r="R94" s="50"/>
      <c r="S94" s="48"/>
      <c r="T94" s="49"/>
    </row>
    <row r="95" spans="1:20">
      <c r="A95" s="44"/>
      <c r="B95" s="2"/>
      <c r="C95" s="38"/>
      <c r="D95" s="39"/>
      <c r="E95" s="40"/>
      <c r="F95" s="50"/>
      <c r="G95" s="40"/>
      <c r="H95" s="41"/>
      <c r="I95" s="40"/>
      <c r="J95" s="41"/>
      <c r="K95" s="42"/>
      <c r="O95" s="50"/>
      <c r="P95" s="50"/>
      <c r="Q95" s="51"/>
      <c r="R95" s="50"/>
      <c r="S95" s="48"/>
      <c r="T95" s="49"/>
    </row>
    <row r="96" spans="1:20">
      <c r="A96" s="44" t="s">
        <v>104</v>
      </c>
      <c r="B96" s="2"/>
      <c r="C96" s="38"/>
      <c r="D96" s="39"/>
      <c r="E96" s="40"/>
      <c r="F96" s="50"/>
      <c r="G96" s="40"/>
      <c r="H96" s="41"/>
      <c r="I96" s="40"/>
      <c r="J96" s="41"/>
      <c r="K96" s="42"/>
      <c r="O96" s="50"/>
      <c r="P96" s="50"/>
      <c r="Q96" s="51"/>
      <c r="R96" s="50"/>
      <c r="S96" s="48"/>
      <c r="T96" s="49"/>
    </row>
    <row r="97" spans="1:20">
      <c r="A97" s="37">
        <v>66</v>
      </c>
      <c r="B97" s="2" t="s">
        <v>105</v>
      </c>
      <c r="C97" s="38" t="s">
        <v>71</v>
      </c>
      <c r="D97" s="39">
        <v>127.5</v>
      </c>
      <c r="E97" s="50">
        <v>149</v>
      </c>
      <c r="F97" s="50">
        <v>181</v>
      </c>
      <c r="G97" s="40">
        <f t="shared" ref="G97:G112" si="18">F97-E97</f>
        <v>32</v>
      </c>
      <c r="H97" s="41">
        <f t="shared" si="11"/>
        <v>1.1428571428571428</v>
      </c>
      <c r="I97" s="40">
        <f t="shared" si="12"/>
        <v>53.5</v>
      </c>
      <c r="J97" s="41">
        <f t="shared" si="13"/>
        <v>0.9907407407407407</v>
      </c>
      <c r="K97" s="42"/>
      <c r="O97" s="50"/>
      <c r="P97" s="50"/>
      <c r="Q97" s="51"/>
      <c r="R97" s="50"/>
      <c r="S97" s="48"/>
      <c r="T97" s="49"/>
    </row>
    <row r="98" spans="1:20">
      <c r="A98" s="37">
        <v>67</v>
      </c>
      <c r="B98" s="2" t="s">
        <v>106</v>
      </c>
      <c r="C98" s="38" t="s">
        <v>107</v>
      </c>
      <c r="D98" s="39">
        <v>106.5</v>
      </c>
      <c r="E98" s="50">
        <v>131</v>
      </c>
      <c r="F98" s="50">
        <v>158</v>
      </c>
      <c r="G98" s="40">
        <f t="shared" si="18"/>
        <v>27</v>
      </c>
      <c r="H98" s="41">
        <f t="shared" si="11"/>
        <v>0.9642857142857143</v>
      </c>
      <c r="I98" s="40">
        <f t="shared" si="12"/>
        <v>51.5</v>
      </c>
      <c r="J98" s="41">
        <f t="shared" si="13"/>
        <v>0.95370370370370372</v>
      </c>
      <c r="K98" s="42"/>
      <c r="O98" s="50"/>
      <c r="P98" s="50"/>
      <c r="Q98" s="51"/>
      <c r="R98" s="50"/>
      <c r="S98" s="48"/>
      <c r="T98" s="49"/>
    </row>
    <row r="99" spans="1:20">
      <c r="A99" s="37">
        <v>68</v>
      </c>
      <c r="B99" s="2" t="s">
        <v>108</v>
      </c>
      <c r="C99" s="38" t="s">
        <v>46</v>
      </c>
      <c r="D99" s="39">
        <v>115.5</v>
      </c>
      <c r="E99" s="50">
        <v>139</v>
      </c>
      <c r="F99" s="50">
        <v>167</v>
      </c>
      <c r="G99" s="40">
        <f t="shared" si="18"/>
        <v>28</v>
      </c>
      <c r="H99" s="41">
        <f t="shared" si="11"/>
        <v>1</v>
      </c>
      <c r="I99" s="40">
        <f t="shared" si="12"/>
        <v>51.5</v>
      </c>
      <c r="J99" s="41">
        <f t="shared" si="13"/>
        <v>0.95370370370370372</v>
      </c>
      <c r="K99" s="42"/>
      <c r="O99" s="50"/>
      <c r="P99" s="50"/>
      <c r="Q99" s="51"/>
      <c r="R99" s="50"/>
      <c r="S99" s="48"/>
      <c r="T99" s="49"/>
    </row>
    <row r="100" spans="1:20">
      <c r="A100" s="37">
        <v>69</v>
      </c>
      <c r="B100" s="2" t="s">
        <v>109</v>
      </c>
      <c r="C100" s="38" t="s">
        <v>71</v>
      </c>
      <c r="D100" s="39">
        <v>121.5</v>
      </c>
      <c r="E100" s="40">
        <v>146</v>
      </c>
      <c r="F100" s="50">
        <v>173</v>
      </c>
      <c r="G100" s="40">
        <f t="shared" si="18"/>
        <v>27</v>
      </c>
      <c r="H100" s="41">
        <f t="shared" si="11"/>
        <v>0.9642857142857143</v>
      </c>
      <c r="I100" s="40">
        <f t="shared" si="12"/>
        <v>51.5</v>
      </c>
      <c r="J100" s="41">
        <f t="shared" si="13"/>
        <v>0.95370370370370372</v>
      </c>
      <c r="K100" s="42"/>
      <c r="O100" s="50"/>
      <c r="P100" s="50"/>
      <c r="Q100" s="51"/>
      <c r="R100" s="50"/>
      <c r="S100" s="48"/>
      <c r="T100" s="49"/>
    </row>
    <row r="101" spans="1:20">
      <c r="A101" s="37">
        <v>70</v>
      </c>
      <c r="B101" s="2" t="s">
        <v>110</v>
      </c>
      <c r="C101" s="38" t="s">
        <v>35</v>
      </c>
      <c r="D101" s="39">
        <v>129</v>
      </c>
      <c r="E101" s="40">
        <v>159</v>
      </c>
      <c r="F101" s="50">
        <v>182</v>
      </c>
      <c r="G101" s="40">
        <f t="shared" si="18"/>
        <v>23</v>
      </c>
      <c r="H101" s="41">
        <f t="shared" si="11"/>
        <v>0.8214285714285714</v>
      </c>
      <c r="I101" s="40">
        <f t="shared" si="12"/>
        <v>53</v>
      </c>
      <c r="J101" s="41">
        <f t="shared" si="13"/>
        <v>0.98148148148148151</v>
      </c>
      <c r="K101" s="42"/>
      <c r="O101" s="50"/>
      <c r="P101" s="50"/>
      <c r="Q101" s="51"/>
      <c r="R101" s="50"/>
      <c r="S101" s="48"/>
      <c r="T101" s="49"/>
    </row>
    <row r="102" spans="1:20">
      <c r="A102" s="37">
        <v>71</v>
      </c>
      <c r="B102" s="2" t="s">
        <v>111</v>
      </c>
      <c r="C102" s="38" t="s">
        <v>35</v>
      </c>
      <c r="D102" s="39">
        <v>117</v>
      </c>
      <c r="E102" s="40">
        <v>135</v>
      </c>
      <c r="F102" s="50">
        <v>157</v>
      </c>
      <c r="G102" s="40">
        <f t="shared" si="18"/>
        <v>22</v>
      </c>
      <c r="H102" s="41">
        <f t="shared" si="11"/>
        <v>0.7857142857142857</v>
      </c>
      <c r="I102" s="40">
        <f t="shared" si="12"/>
        <v>40</v>
      </c>
      <c r="J102" s="41">
        <f t="shared" si="13"/>
        <v>0.7407407407407407</v>
      </c>
      <c r="K102" s="42"/>
      <c r="O102" s="50"/>
      <c r="P102" s="50"/>
      <c r="Q102" s="51"/>
      <c r="R102" s="50"/>
      <c r="S102" s="48"/>
      <c r="T102" s="49"/>
    </row>
    <row r="103" spans="1:20">
      <c r="A103" s="37">
        <v>72</v>
      </c>
      <c r="B103" s="2" t="s">
        <v>112</v>
      </c>
      <c r="C103" s="38" t="s">
        <v>46</v>
      </c>
      <c r="D103" s="39">
        <v>108</v>
      </c>
      <c r="E103" s="40">
        <v>123</v>
      </c>
      <c r="F103" s="50">
        <v>147</v>
      </c>
      <c r="G103" s="40">
        <f t="shared" si="18"/>
        <v>24</v>
      </c>
      <c r="H103" s="41">
        <f t="shared" si="11"/>
        <v>0.8571428571428571</v>
      </c>
      <c r="I103" s="40">
        <f t="shared" si="12"/>
        <v>39</v>
      </c>
      <c r="J103" s="41">
        <f t="shared" si="13"/>
        <v>0.72222222222222221</v>
      </c>
      <c r="K103" s="42"/>
      <c r="O103" s="50"/>
      <c r="P103" s="50"/>
      <c r="Q103" s="51"/>
      <c r="R103" s="50"/>
      <c r="S103" s="48"/>
      <c r="T103" s="49"/>
    </row>
    <row r="104" spans="1:20">
      <c r="A104" s="37">
        <v>73</v>
      </c>
      <c r="B104" s="2" t="s">
        <v>113</v>
      </c>
      <c r="C104" s="38" t="s">
        <v>35</v>
      </c>
      <c r="D104" s="39">
        <v>100.5</v>
      </c>
      <c r="E104" s="40">
        <v>125</v>
      </c>
      <c r="F104" s="50">
        <v>149</v>
      </c>
      <c r="G104" s="40">
        <f t="shared" si="18"/>
        <v>24</v>
      </c>
      <c r="H104" s="41">
        <f t="shared" si="11"/>
        <v>0.8571428571428571</v>
      </c>
      <c r="I104" s="40">
        <f t="shared" si="12"/>
        <v>48.5</v>
      </c>
      <c r="J104" s="41">
        <f t="shared" si="13"/>
        <v>0.89814814814814814</v>
      </c>
      <c r="K104" s="42"/>
      <c r="O104" s="50"/>
      <c r="P104" s="50"/>
      <c r="Q104" s="51"/>
      <c r="R104" s="50"/>
      <c r="S104" s="48"/>
      <c r="T104" s="49"/>
    </row>
    <row r="105" spans="1:20">
      <c r="A105" s="37">
        <v>74</v>
      </c>
      <c r="B105" s="2" t="s">
        <v>114</v>
      </c>
      <c r="C105" s="38" t="s">
        <v>71</v>
      </c>
      <c r="D105" s="39">
        <v>118</v>
      </c>
      <c r="E105" s="40">
        <v>152</v>
      </c>
      <c r="F105" s="50">
        <v>174</v>
      </c>
      <c r="G105" s="40">
        <f t="shared" si="18"/>
        <v>22</v>
      </c>
      <c r="H105" s="41">
        <f t="shared" si="11"/>
        <v>0.7857142857142857</v>
      </c>
      <c r="I105" s="40">
        <f t="shared" si="12"/>
        <v>56</v>
      </c>
      <c r="J105" s="41">
        <f t="shared" si="13"/>
        <v>1.037037037037037</v>
      </c>
      <c r="K105" s="42"/>
      <c r="O105" s="50"/>
      <c r="P105" s="50"/>
      <c r="Q105" s="51"/>
      <c r="R105" s="50"/>
      <c r="S105" s="48"/>
      <c r="T105" s="49"/>
    </row>
    <row r="106" spans="1:20">
      <c r="A106" s="37">
        <v>75</v>
      </c>
      <c r="B106" s="2" t="s">
        <v>115</v>
      </c>
      <c r="C106" s="38" t="s">
        <v>71</v>
      </c>
      <c r="D106" s="39">
        <v>136.5</v>
      </c>
      <c r="E106" s="40">
        <v>171</v>
      </c>
      <c r="F106" s="50">
        <v>195</v>
      </c>
      <c r="G106" s="40">
        <f t="shared" si="18"/>
        <v>24</v>
      </c>
      <c r="H106" s="41">
        <f t="shared" si="11"/>
        <v>0.8571428571428571</v>
      </c>
      <c r="I106" s="40">
        <f t="shared" si="12"/>
        <v>58.5</v>
      </c>
      <c r="J106" s="41">
        <f t="shared" si="13"/>
        <v>1.0833333333333333</v>
      </c>
      <c r="K106" s="42"/>
      <c r="O106" s="50"/>
      <c r="P106" s="50"/>
      <c r="Q106" s="51"/>
      <c r="R106" s="50"/>
      <c r="S106" s="48"/>
      <c r="T106" s="49"/>
    </row>
    <row r="107" spans="1:20">
      <c r="A107" s="37">
        <v>76</v>
      </c>
      <c r="B107" s="2" t="s">
        <v>116</v>
      </c>
      <c r="C107" s="38" t="s">
        <v>35</v>
      </c>
      <c r="D107" s="39">
        <v>113.5</v>
      </c>
      <c r="E107" s="40">
        <v>149</v>
      </c>
      <c r="F107" s="50">
        <v>183</v>
      </c>
      <c r="G107" s="40">
        <f t="shared" si="18"/>
        <v>34</v>
      </c>
      <c r="H107" s="41">
        <f t="shared" si="11"/>
        <v>1.2142857142857142</v>
      </c>
      <c r="I107" s="40">
        <f t="shared" si="12"/>
        <v>69.5</v>
      </c>
      <c r="J107" s="41">
        <f t="shared" si="13"/>
        <v>1.287037037037037</v>
      </c>
      <c r="K107" s="42"/>
      <c r="O107" s="50"/>
      <c r="P107" s="50"/>
      <c r="Q107" s="51"/>
      <c r="R107" s="50"/>
      <c r="S107" s="48"/>
      <c r="T107" s="49"/>
    </row>
    <row r="108" spans="1:20">
      <c r="A108" s="37">
        <v>77</v>
      </c>
      <c r="B108" s="2" t="s">
        <v>117</v>
      </c>
      <c r="C108" s="38" t="s">
        <v>46</v>
      </c>
      <c r="D108" s="39">
        <v>140.5</v>
      </c>
      <c r="E108" s="40">
        <v>174</v>
      </c>
      <c r="F108" s="50">
        <v>203</v>
      </c>
      <c r="G108" s="40">
        <f t="shared" si="18"/>
        <v>29</v>
      </c>
      <c r="H108" s="41">
        <f t="shared" si="11"/>
        <v>1.0357142857142858</v>
      </c>
      <c r="I108" s="40">
        <f t="shared" si="12"/>
        <v>62.5</v>
      </c>
      <c r="J108" s="41">
        <f t="shared" si="13"/>
        <v>1.1574074074074074</v>
      </c>
      <c r="K108" s="42"/>
      <c r="O108" s="50"/>
      <c r="P108" s="50"/>
      <c r="Q108" s="51"/>
      <c r="R108" s="50"/>
      <c r="S108" s="48"/>
      <c r="T108" s="49"/>
    </row>
    <row r="109" spans="1:20">
      <c r="A109" s="37">
        <v>78</v>
      </c>
      <c r="B109" s="2" t="s">
        <v>118</v>
      </c>
      <c r="C109" s="38" t="s">
        <v>107</v>
      </c>
      <c r="D109" s="39">
        <v>99</v>
      </c>
      <c r="E109" s="40">
        <v>128</v>
      </c>
      <c r="F109" s="50">
        <v>158</v>
      </c>
      <c r="G109" s="40">
        <f t="shared" si="18"/>
        <v>30</v>
      </c>
      <c r="H109" s="41">
        <f t="shared" si="11"/>
        <v>1.0714285714285714</v>
      </c>
      <c r="I109" s="40">
        <f t="shared" si="12"/>
        <v>59</v>
      </c>
      <c r="J109" s="41">
        <f t="shared" si="13"/>
        <v>1.0925925925925926</v>
      </c>
      <c r="K109" s="42"/>
      <c r="O109" s="50"/>
      <c r="P109" s="50"/>
      <c r="Q109" s="51"/>
      <c r="R109" s="50"/>
      <c r="S109" s="48"/>
      <c r="T109" s="49"/>
    </row>
    <row r="110" spans="1:20">
      <c r="A110" s="37">
        <v>79</v>
      </c>
      <c r="B110" s="2" t="s">
        <v>119</v>
      </c>
      <c r="C110" s="38" t="s">
        <v>46</v>
      </c>
      <c r="D110" s="39">
        <v>101</v>
      </c>
      <c r="E110" s="40">
        <v>130</v>
      </c>
      <c r="F110" s="50">
        <v>164</v>
      </c>
      <c r="G110" s="40">
        <f t="shared" si="18"/>
        <v>34</v>
      </c>
      <c r="H110" s="41">
        <f t="shared" si="11"/>
        <v>1.2142857142857142</v>
      </c>
      <c r="I110" s="40">
        <f t="shared" si="12"/>
        <v>63</v>
      </c>
      <c r="J110" s="41">
        <f t="shared" si="13"/>
        <v>1.1666666666666667</v>
      </c>
      <c r="K110" s="42"/>
      <c r="O110" s="50"/>
      <c r="P110" s="50"/>
      <c r="Q110" s="51"/>
      <c r="R110" s="50"/>
      <c r="S110" s="48"/>
      <c r="T110" s="49"/>
    </row>
    <row r="111" spans="1:20">
      <c r="A111" s="37">
        <v>80</v>
      </c>
      <c r="B111" s="2" t="s">
        <v>120</v>
      </c>
      <c r="C111" s="38" t="s">
        <v>35</v>
      </c>
      <c r="D111" s="39">
        <v>115</v>
      </c>
      <c r="E111" s="40">
        <v>151</v>
      </c>
      <c r="F111" s="50">
        <v>178</v>
      </c>
      <c r="G111" s="40">
        <f t="shared" si="18"/>
        <v>27</v>
      </c>
      <c r="H111" s="41">
        <f t="shared" si="11"/>
        <v>0.9642857142857143</v>
      </c>
      <c r="I111" s="40">
        <f t="shared" si="12"/>
        <v>63</v>
      </c>
      <c r="J111" s="41">
        <f t="shared" si="13"/>
        <v>1.1666666666666667</v>
      </c>
      <c r="K111" s="42"/>
      <c r="O111" s="50"/>
      <c r="P111" s="50"/>
      <c r="Q111" s="51"/>
      <c r="R111" s="50"/>
      <c r="S111" s="48"/>
      <c r="T111" s="49"/>
    </row>
    <row r="112" spans="1:20">
      <c r="A112" s="37">
        <v>81</v>
      </c>
      <c r="B112" s="2" t="s">
        <v>121</v>
      </c>
      <c r="C112" s="38" t="s">
        <v>35</v>
      </c>
      <c r="D112" s="39">
        <v>121</v>
      </c>
      <c r="E112" s="40">
        <v>137</v>
      </c>
      <c r="F112" s="50">
        <v>165</v>
      </c>
      <c r="G112" s="40">
        <f t="shared" si="18"/>
        <v>28</v>
      </c>
      <c r="H112" s="41">
        <f t="shared" si="11"/>
        <v>1</v>
      </c>
      <c r="I112" s="40">
        <f t="shared" si="12"/>
        <v>44</v>
      </c>
      <c r="J112" s="41">
        <f t="shared" si="13"/>
        <v>0.81481481481481477</v>
      </c>
      <c r="K112" s="42"/>
      <c r="O112" s="50"/>
      <c r="P112" s="50"/>
      <c r="Q112" s="51"/>
      <c r="R112" s="50"/>
      <c r="S112" s="48"/>
      <c r="T112" s="49"/>
    </row>
    <row r="113" spans="1:20">
      <c r="A113" s="37"/>
      <c r="B113" s="2"/>
      <c r="C113" s="38"/>
      <c r="D113" s="39"/>
      <c r="E113" s="40"/>
      <c r="F113" s="50"/>
      <c r="G113" s="40"/>
      <c r="H113" s="41"/>
      <c r="I113" s="40"/>
      <c r="J113" s="41"/>
      <c r="K113" s="42"/>
      <c r="O113" s="50"/>
      <c r="P113" s="50"/>
      <c r="Q113" s="51"/>
      <c r="R113" s="50"/>
      <c r="S113" s="48"/>
      <c r="T113" s="49"/>
    </row>
    <row r="114" spans="1:20">
      <c r="A114" s="44" t="s">
        <v>122</v>
      </c>
      <c r="B114" s="2"/>
      <c r="C114" s="38"/>
      <c r="D114" s="39"/>
      <c r="E114" s="40"/>
      <c r="F114" s="50"/>
      <c r="G114" s="40"/>
      <c r="H114" s="41"/>
      <c r="I114" s="40"/>
      <c r="J114" s="41"/>
      <c r="K114" s="42"/>
      <c r="O114" s="50"/>
      <c r="P114" s="50"/>
      <c r="Q114" s="51"/>
      <c r="R114" s="50"/>
      <c r="S114" s="48"/>
      <c r="T114" s="49"/>
    </row>
    <row r="115" spans="1:20">
      <c r="A115" s="37">
        <v>82</v>
      </c>
      <c r="B115" s="2" t="s">
        <v>123</v>
      </c>
      <c r="C115" s="38" t="s">
        <v>35</v>
      </c>
      <c r="D115" s="39">
        <v>150</v>
      </c>
      <c r="E115" s="40">
        <v>167</v>
      </c>
      <c r="F115" s="50">
        <v>200</v>
      </c>
      <c r="G115" s="40">
        <f t="shared" ref="G115:G120" si="19">F115-E115</f>
        <v>33</v>
      </c>
      <c r="H115" s="41">
        <f t="shared" si="11"/>
        <v>1.1785714285714286</v>
      </c>
      <c r="I115" s="40">
        <f t="shared" si="12"/>
        <v>50</v>
      </c>
      <c r="J115" s="41">
        <f t="shared" si="13"/>
        <v>0.92592592592592593</v>
      </c>
      <c r="K115" s="42">
        <v>43131</v>
      </c>
      <c r="O115" s="50"/>
      <c r="P115" s="50"/>
      <c r="Q115" s="51"/>
      <c r="R115" s="50"/>
      <c r="S115" s="48"/>
      <c r="T115" s="49"/>
    </row>
    <row r="116" spans="1:20">
      <c r="A116" s="37">
        <v>83</v>
      </c>
      <c r="B116" s="2" t="s">
        <v>124</v>
      </c>
      <c r="C116" s="38" t="s">
        <v>35</v>
      </c>
      <c r="D116" s="39">
        <v>130</v>
      </c>
      <c r="E116" s="40">
        <v>160</v>
      </c>
      <c r="F116" s="50">
        <v>185</v>
      </c>
      <c r="G116" s="40">
        <f t="shared" si="19"/>
        <v>25</v>
      </c>
      <c r="H116" s="41">
        <f t="shared" si="11"/>
        <v>0.8928571428571429</v>
      </c>
      <c r="I116" s="40">
        <f t="shared" si="12"/>
        <v>55</v>
      </c>
      <c r="J116" s="41">
        <f t="shared" si="13"/>
        <v>1.0185185185185186</v>
      </c>
      <c r="K116" s="42">
        <v>43131</v>
      </c>
      <c r="O116" s="50"/>
      <c r="P116" s="50"/>
      <c r="Q116" s="51"/>
      <c r="R116" s="50"/>
      <c r="S116" s="48"/>
      <c r="T116" s="49"/>
    </row>
    <row r="117" spans="1:20">
      <c r="A117" s="37">
        <v>84</v>
      </c>
      <c r="B117" s="2" t="s">
        <v>125</v>
      </c>
      <c r="C117" s="38" t="s">
        <v>35</v>
      </c>
      <c r="D117" s="39">
        <v>142.5</v>
      </c>
      <c r="E117" s="40">
        <v>160</v>
      </c>
      <c r="F117" s="50">
        <v>188</v>
      </c>
      <c r="G117" s="40">
        <f t="shared" si="19"/>
        <v>28</v>
      </c>
      <c r="H117" s="41">
        <f t="shared" si="11"/>
        <v>1</v>
      </c>
      <c r="I117" s="40">
        <f t="shared" si="12"/>
        <v>45.5</v>
      </c>
      <c r="J117" s="41">
        <f t="shared" si="13"/>
        <v>0.84259259259259256</v>
      </c>
      <c r="K117" s="42">
        <v>43139</v>
      </c>
      <c r="O117" s="50"/>
      <c r="P117" s="50"/>
      <c r="Q117" s="51"/>
      <c r="R117" s="50"/>
      <c r="S117" s="48"/>
      <c r="T117" s="49"/>
    </row>
    <row r="118" spans="1:20">
      <c r="A118" s="37">
        <v>85</v>
      </c>
      <c r="B118" s="2" t="s">
        <v>126</v>
      </c>
      <c r="C118" s="38" t="s">
        <v>35</v>
      </c>
      <c r="D118" s="39">
        <v>109.5</v>
      </c>
      <c r="E118" s="40">
        <v>147</v>
      </c>
      <c r="F118" s="50">
        <v>170</v>
      </c>
      <c r="G118" s="40">
        <f t="shared" si="19"/>
        <v>23</v>
      </c>
      <c r="H118" s="41">
        <f t="shared" si="11"/>
        <v>0.8214285714285714</v>
      </c>
      <c r="I118" s="40">
        <f t="shared" si="12"/>
        <v>60.5</v>
      </c>
      <c r="J118" s="41">
        <f t="shared" si="13"/>
        <v>1.1203703703703705</v>
      </c>
      <c r="K118" s="42">
        <v>43146</v>
      </c>
      <c r="O118" s="50"/>
      <c r="P118" s="50"/>
      <c r="Q118" s="51"/>
      <c r="R118" s="50"/>
      <c r="S118" s="48"/>
      <c r="T118" s="49"/>
    </row>
    <row r="119" spans="1:20">
      <c r="A119" s="37">
        <v>86</v>
      </c>
      <c r="B119" s="2" t="s">
        <v>127</v>
      </c>
      <c r="C119" s="38" t="s">
        <v>35</v>
      </c>
      <c r="D119" s="39">
        <v>122.5</v>
      </c>
      <c r="E119" s="40">
        <v>140</v>
      </c>
      <c r="F119" s="50">
        <v>168</v>
      </c>
      <c r="G119" s="40">
        <f t="shared" si="19"/>
        <v>28</v>
      </c>
      <c r="H119" s="41">
        <f t="shared" si="11"/>
        <v>1</v>
      </c>
      <c r="I119" s="40">
        <f t="shared" si="12"/>
        <v>45.5</v>
      </c>
      <c r="J119" s="41">
        <f t="shared" si="13"/>
        <v>0.84259259259259256</v>
      </c>
      <c r="K119" s="42">
        <v>43149</v>
      </c>
      <c r="O119" s="50"/>
      <c r="P119" s="50"/>
      <c r="Q119" s="51"/>
      <c r="R119" s="50"/>
      <c r="S119" s="48"/>
      <c r="T119" s="49"/>
    </row>
    <row r="120" spans="1:20">
      <c r="A120" s="37">
        <v>87</v>
      </c>
      <c r="B120" s="2" t="s">
        <v>128</v>
      </c>
      <c r="C120" s="38" t="s">
        <v>35</v>
      </c>
      <c r="D120" s="39">
        <v>111.5</v>
      </c>
      <c r="E120" s="40">
        <v>132</v>
      </c>
      <c r="F120" s="50">
        <v>159</v>
      </c>
      <c r="G120" s="40">
        <f t="shared" si="19"/>
        <v>27</v>
      </c>
      <c r="H120" s="41">
        <f t="shared" si="11"/>
        <v>0.9642857142857143</v>
      </c>
      <c r="I120" s="40">
        <f t="shared" si="12"/>
        <v>47.5</v>
      </c>
      <c r="J120" s="41">
        <f t="shared" si="13"/>
        <v>0.87962962962962965</v>
      </c>
      <c r="K120" s="42">
        <v>43149</v>
      </c>
      <c r="O120" s="50"/>
      <c r="P120" s="50"/>
      <c r="Q120" s="51"/>
      <c r="R120" s="50"/>
      <c r="S120" s="48"/>
      <c r="T120" s="49"/>
    </row>
    <row r="121" spans="1:20">
      <c r="A121" s="37"/>
      <c r="B121" s="37"/>
      <c r="C121" s="38"/>
      <c r="D121" s="39"/>
      <c r="E121" s="40"/>
      <c r="F121" s="50"/>
      <c r="G121" s="40"/>
      <c r="H121" s="41"/>
      <c r="I121" s="40"/>
      <c r="J121" s="41"/>
      <c r="K121" s="42"/>
      <c r="O121" s="50"/>
      <c r="P121" s="50"/>
      <c r="Q121" s="51"/>
      <c r="R121" s="50"/>
      <c r="S121" s="48"/>
      <c r="T121" s="49"/>
    </row>
    <row r="122" spans="1:20">
      <c r="A122" s="44" t="s">
        <v>129</v>
      </c>
      <c r="B122" s="2"/>
      <c r="C122" s="38"/>
      <c r="D122" s="39"/>
      <c r="E122" s="40"/>
      <c r="F122" s="50"/>
      <c r="G122" s="40"/>
      <c r="H122" s="41"/>
      <c r="I122" s="40"/>
      <c r="J122" s="41"/>
      <c r="K122" s="42"/>
      <c r="O122" s="50"/>
      <c r="P122" s="50"/>
      <c r="Q122" s="51"/>
      <c r="R122" s="50"/>
      <c r="S122" s="48"/>
      <c r="T122" s="49"/>
    </row>
    <row r="123" spans="1:20">
      <c r="A123" s="37">
        <v>88</v>
      </c>
      <c r="B123" s="2" t="s">
        <v>130</v>
      </c>
      <c r="C123" s="38" t="s">
        <v>22</v>
      </c>
      <c r="D123" s="39">
        <v>120</v>
      </c>
      <c r="E123" s="40">
        <v>153</v>
      </c>
      <c r="F123" s="50">
        <v>177</v>
      </c>
      <c r="G123" s="40">
        <f t="shared" ref="G123:G124" si="20">F123-E123</f>
        <v>24</v>
      </c>
      <c r="H123" s="41">
        <f t="shared" si="11"/>
        <v>0.8571428571428571</v>
      </c>
      <c r="I123" s="40">
        <f t="shared" si="12"/>
        <v>57</v>
      </c>
      <c r="J123" s="41">
        <f t="shared" si="13"/>
        <v>1.0555555555555556</v>
      </c>
      <c r="K123" s="42">
        <v>43149</v>
      </c>
      <c r="O123" s="50"/>
      <c r="P123" s="50"/>
      <c r="Q123" s="51"/>
      <c r="R123" s="50"/>
      <c r="S123" s="48"/>
      <c r="T123" s="49"/>
    </row>
    <row r="124" spans="1:20">
      <c r="A124" s="37">
        <v>89</v>
      </c>
      <c r="B124" s="2" t="s">
        <v>131</v>
      </c>
      <c r="C124" s="55" t="s">
        <v>22</v>
      </c>
      <c r="D124" s="39">
        <v>118.5</v>
      </c>
      <c r="E124" s="40">
        <v>153</v>
      </c>
      <c r="F124" s="50">
        <v>174</v>
      </c>
      <c r="G124" s="40">
        <f t="shared" si="20"/>
        <v>21</v>
      </c>
      <c r="H124" s="41">
        <f t="shared" si="11"/>
        <v>0.75</v>
      </c>
      <c r="I124" s="40">
        <f t="shared" si="12"/>
        <v>55.5</v>
      </c>
      <c r="J124" s="41">
        <f t="shared" si="13"/>
        <v>1.0277777777777777</v>
      </c>
      <c r="K124" s="56">
        <v>43149</v>
      </c>
      <c r="O124" s="50"/>
      <c r="P124" s="50"/>
      <c r="Q124" s="51"/>
      <c r="R124" s="50"/>
      <c r="S124" s="48"/>
      <c r="T124" s="49"/>
    </row>
    <row r="125" spans="1:20">
      <c r="A125" s="44"/>
      <c r="B125" s="37"/>
      <c r="C125" s="38"/>
      <c r="D125" s="39"/>
      <c r="E125" s="40"/>
      <c r="F125" s="50"/>
      <c r="G125" s="40"/>
      <c r="H125" s="41"/>
      <c r="I125" s="40"/>
      <c r="J125" s="41"/>
      <c r="K125" s="42"/>
      <c r="O125" s="50"/>
      <c r="P125" s="50"/>
      <c r="Q125" s="51"/>
      <c r="R125" s="50"/>
      <c r="S125" s="48"/>
      <c r="T125" s="49"/>
    </row>
    <row r="126" spans="1:20">
      <c r="A126" s="44" t="s">
        <v>132</v>
      </c>
      <c r="B126" s="2"/>
      <c r="C126" s="38"/>
      <c r="D126" s="39"/>
      <c r="E126" s="40"/>
      <c r="F126" s="50"/>
      <c r="G126" s="40"/>
      <c r="H126" s="41"/>
      <c r="I126" s="40"/>
      <c r="J126" s="41"/>
      <c r="K126" s="42"/>
      <c r="O126" s="50"/>
      <c r="P126" s="50"/>
      <c r="Q126" s="51"/>
      <c r="R126" s="50"/>
      <c r="S126" s="48"/>
      <c r="T126" s="49"/>
    </row>
    <row r="127" spans="1:20">
      <c r="A127" s="37">
        <v>90</v>
      </c>
      <c r="B127" s="2" t="s">
        <v>133</v>
      </c>
      <c r="C127" s="38" t="s">
        <v>19</v>
      </c>
      <c r="D127" s="39">
        <v>141</v>
      </c>
      <c r="E127" s="40">
        <v>162</v>
      </c>
      <c r="F127" s="50">
        <v>187</v>
      </c>
      <c r="G127" s="40">
        <f t="shared" ref="G127:G128" si="21">F127-E127</f>
        <v>25</v>
      </c>
      <c r="H127" s="41">
        <f t="shared" si="11"/>
        <v>0.8928571428571429</v>
      </c>
      <c r="I127" s="40">
        <f t="shared" si="12"/>
        <v>46</v>
      </c>
      <c r="J127" s="41">
        <f t="shared" si="13"/>
        <v>0.85185185185185186</v>
      </c>
      <c r="K127" s="42">
        <v>43154</v>
      </c>
      <c r="O127" s="50"/>
      <c r="P127" s="50"/>
      <c r="Q127" s="51"/>
      <c r="R127" s="50"/>
      <c r="S127" s="48"/>
      <c r="T127" s="49"/>
    </row>
    <row r="128" spans="1:20">
      <c r="A128" s="37">
        <v>91</v>
      </c>
      <c r="B128" s="2" t="s">
        <v>134</v>
      </c>
      <c r="C128" s="38" t="s">
        <v>22</v>
      </c>
      <c r="D128" s="39">
        <v>154.5</v>
      </c>
      <c r="E128" s="40">
        <v>173</v>
      </c>
      <c r="F128" s="40">
        <v>200</v>
      </c>
      <c r="G128" s="40">
        <f t="shared" si="21"/>
        <v>27</v>
      </c>
      <c r="H128" s="41">
        <f t="shared" si="11"/>
        <v>0.9642857142857143</v>
      </c>
      <c r="I128" s="40">
        <f t="shared" si="12"/>
        <v>45.5</v>
      </c>
      <c r="J128" s="41">
        <f t="shared" si="13"/>
        <v>0.84259259259259256</v>
      </c>
      <c r="K128" s="42">
        <v>43162</v>
      </c>
      <c r="O128" s="50"/>
      <c r="P128" s="50"/>
      <c r="Q128" s="51"/>
      <c r="R128" s="50"/>
      <c r="S128" s="48"/>
      <c r="T128" s="49"/>
    </row>
    <row r="129" spans="1:20">
      <c r="A129" s="37"/>
      <c r="B129" s="37"/>
      <c r="C129" s="38"/>
      <c r="D129" s="52"/>
      <c r="E129" s="53"/>
      <c r="F129" s="57"/>
      <c r="G129" s="57"/>
      <c r="H129" s="41"/>
      <c r="I129" s="40"/>
      <c r="J129" s="41"/>
      <c r="K129" s="42"/>
      <c r="O129" s="50"/>
      <c r="P129" s="50"/>
      <c r="Q129" s="51"/>
      <c r="R129" s="50"/>
      <c r="S129" s="48"/>
      <c r="T129" s="49"/>
    </row>
    <row r="130" spans="1:20">
      <c r="A130" s="44" t="s">
        <v>135</v>
      </c>
      <c r="B130" s="2"/>
      <c r="C130" s="38"/>
      <c r="D130" s="52"/>
      <c r="E130" s="53"/>
      <c r="F130" s="59"/>
      <c r="G130" s="59"/>
      <c r="H130" s="41"/>
      <c r="I130" s="40"/>
      <c r="J130" s="41"/>
      <c r="K130" s="42"/>
      <c r="O130" s="50"/>
      <c r="P130" s="50"/>
      <c r="Q130" s="51"/>
      <c r="R130" s="50"/>
      <c r="S130" s="48"/>
      <c r="T130" s="49"/>
    </row>
    <row r="131" spans="1:20">
      <c r="A131" s="37">
        <v>92</v>
      </c>
      <c r="B131" s="2" t="s">
        <v>136</v>
      </c>
      <c r="C131" s="38" t="s">
        <v>22</v>
      </c>
      <c r="D131" s="52">
        <v>101.5</v>
      </c>
      <c r="E131" s="53">
        <v>125</v>
      </c>
      <c r="F131" s="53">
        <v>148</v>
      </c>
      <c r="G131" s="40">
        <f t="shared" ref="G131:G134" si="22">F131-E131</f>
        <v>23</v>
      </c>
      <c r="H131" s="41">
        <f t="shared" si="11"/>
        <v>0.8214285714285714</v>
      </c>
      <c r="I131" s="40">
        <f t="shared" si="12"/>
        <v>46.5</v>
      </c>
      <c r="J131" s="41">
        <f t="shared" si="13"/>
        <v>0.86111111111111116</v>
      </c>
      <c r="K131" s="42">
        <v>43206</v>
      </c>
      <c r="O131" s="50"/>
      <c r="P131" s="50"/>
      <c r="Q131" s="51"/>
      <c r="R131" s="50"/>
      <c r="S131" s="48"/>
      <c r="T131" s="49"/>
    </row>
    <row r="132" spans="1:20">
      <c r="A132" s="37">
        <v>93</v>
      </c>
      <c r="B132" s="2" t="s">
        <v>137</v>
      </c>
      <c r="C132" s="38" t="s">
        <v>22</v>
      </c>
      <c r="D132" s="52">
        <v>123.5</v>
      </c>
      <c r="E132" s="53">
        <v>149</v>
      </c>
      <c r="F132" s="53">
        <v>173</v>
      </c>
      <c r="G132" s="40">
        <f t="shared" si="22"/>
        <v>24</v>
      </c>
      <c r="H132" s="41">
        <f t="shared" si="11"/>
        <v>0.8571428571428571</v>
      </c>
      <c r="I132" s="40">
        <f t="shared" si="12"/>
        <v>49.5</v>
      </c>
      <c r="J132" s="41">
        <f t="shared" si="13"/>
        <v>0.91666666666666663</v>
      </c>
      <c r="K132" s="42">
        <v>43198</v>
      </c>
      <c r="O132" s="50"/>
      <c r="P132" s="50"/>
      <c r="Q132" s="51"/>
      <c r="R132" s="50"/>
      <c r="S132" s="48"/>
      <c r="T132" s="49"/>
    </row>
    <row r="133" spans="1:20">
      <c r="A133" s="37">
        <v>94</v>
      </c>
      <c r="B133" s="2" t="s">
        <v>138</v>
      </c>
      <c r="C133" s="38" t="s">
        <v>139</v>
      </c>
      <c r="D133" s="52">
        <v>109.5</v>
      </c>
      <c r="E133" s="53">
        <v>138</v>
      </c>
      <c r="F133" s="53">
        <v>167</v>
      </c>
      <c r="G133" s="40">
        <f t="shared" si="22"/>
        <v>29</v>
      </c>
      <c r="H133" s="41">
        <f t="shared" si="11"/>
        <v>1.0357142857142858</v>
      </c>
      <c r="I133" s="40">
        <f t="shared" si="12"/>
        <v>57.5</v>
      </c>
      <c r="J133" s="41">
        <f t="shared" si="13"/>
        <v>1.0648148148148149</v>
      </c>
      <c r="K133" s="42">
        <v>43202</v>
      </c>
      <c r="O133" s="50"/>
      <c r="P133" s="50"/>
      <c r="Q133" s="51"/>
      <c r="R133" s="50"/>
      <c r="S133" s="48"/>
      <c r="T133" s="49"/>
    </row>
    <row r="134" spans="1:20">
      <c r="A134" s="37">
        <v>95</v>
      </c>
      <c r="B134" s="2" t="s">
        <v>140</v>
      </c>
      <c r="C134" s="38" t="s">
        <v>22</v>
      </c>
      <c r="D134" s="52">
        <v>101</v>
      </c>
      <c r="E134" s="53">
        <v>127</v>
      </c>
      <c r="F134" s="53">
        <v>153</v>
      </c>
      <c r="G134" s="40">
        <f t="shared" si="22"/>
        <v>26</v>
      </c>
      <c r="H134" s="41">
        <f t="shared" ref="H134:H153" si="23">G134/28</f>
        <v>0.9285714285714286</v>
      </c>
      <c r="I134" s="40">
        <f t="shared" ref="I134:I153" si="24">F134-D134</f>
        <v>52</v>
      </c>
      <c r="J134" s="41">
        <f t="shared" ref="J134:J153" si="25">I134/54</f>
        <v>0.96296296296296291</v>
      </c>
      <c r="K134" s="42">
        <v>43208</v>
      </c>
      <c r="O134" s="50"/>
      <c r="P134" s="50"/>
      <c r="Q134" s="51"/>
      <c r="R134" s="50"/>
      <c r="S134" s="48"/>
      <c r="T134" s="49"/>
    </row>
    <row r="135" spans="1:20">
      <c r="A135" s="38"/>
      <c r="B135" s="2"/>
      <c r="C135" s="38"/>
      <c r="D135" s="52"/>
      <c r="E135" s="53"/>
      <c r="F135" s="59"/>
      <c r="G135" s="59"/>
      <c r="H135" s="41"/>
      <c r="I135" s="40"/>
      <c r="J135" s="41"/>
      <c r="K135" s="42"/>
      <c r="O135" s="50"/>
      <c r="P135" s="50"/>
      <c r="Q135" s="51"/>
      <c r="R135" s="50"/>
      <c r="S135" s="48"/>
      <c r="T135" s="49"/>
    </row>
    <row r="136" spans="1:20">
      <c r="A136" s="44" t="s">
        <v>141</v>
      </c>
      <c r="B136" s="2"/>
      <c r="C136" s="38"/>
      <c r="D136" s="52"/>
      <c r="E136" s="53"/>
      <c r="F136" s="59"/>
      <c r="G136" s="59"/>
      <c r="H136" s="41"/>
      <c r="I136" s="40"/>
      <c r="J136" s="41"/>
      <c r="K136" s="42"/>
      <c r="O136" s="50"/>
      <c r="P136" s="50"/>
      <c r="Q136" s="51"/>
      <c r="R136" s="50"/>
      <c r="S136" s="48"/>
      <c r="T136" s="49"/>
    </row>
    <row r="137" spans="1:20">
      <c r="A137" s="37">
        <v>96</v>
      </c>
      <c r="B137" s="2" t="s">
        <v>142</v>
      </c>
      <c r="C137" s="38" t="s">
        <v>46</v>
      </c>
      <c r="D137" s="52">
        <v>107</v>
      </c>
      <c r="E137" s="53">
        <v>125</v>
      </c>
      <c r="F137" s="53">
        <v>147</v>
      </c>
      <c r="G137" s="40">
        <f t="shared" ref="G137:G141" si="26">F137-E137</f>
        <v>22</v>
      </c>
      <c r="H137" s="41">
        <f t="shared" si="23"/>
        <v>0.7857142857142857</v>
      </c>
      <c r="I137" s="40">
        <f t="shared" si="24"/>
        <v>40</v>
      </c>
      <c r="J137" s="41">
        <f t="shared" si="25"/>
        <v>0.7407407407407407</v>
      </c>
      <c r="K137" s="42"/>
      <c r="O137" s="50"/>
      <c r="P137" s="50"/>
      <c r="Q137" s="51"/>
      <c r="R137" s="50"/>
      <c r="S137" s="48"/>
      <c r="T137" s="49"/>
    </row>
    <row r="138" spans="1:20">
      <c r="A138" s="37">
        <v>97</v>
      </c>
      <c r="B138" s="2" t="s">
        <v>143</v>
      </c>
      <c r="C138" s="38" t="s">
        <v>44</v>
      </c>
      <c r="D138" s="52">
        <v>126.5</v>
      </c>
      <c r="E138" s="53">
        <v>154</v>
      </c>
      <c r="F138" s="53">
        <v>175</v>
      </c>
      <c r="G138" s="40">
        <f t="shared" si="26"/>
        <v>21</v>
      </c>
      <c r="H138" s="41">
        <f t="shared" si="23"/>
        <v>0.75</v>
      </c>
      <c r="I138" s="40">
        <f t="shared" si="24"/>
        <v>48.5</v>
      </c>
      <c r="J138" s="41">
        <f t="shared" si="25"/>
        <v>0.89814814814814814</v>
      </c>
      <c r="K138" s="42"/>
      <c r="O138" s="50"/>
      <c r="P138" s="50"/>
      <c r="Q138" s="51"/>
      <c r="R138" s="50"/>
      <c r="S138" s="48"/>
      <c r="T138" s="49"/>
    </row>
    <row r="139" spans="1:20">
      <c r="A139" s="37">
        <v>98</v>
      </c>
      <c r="B139" s="2" t="s">
        <v>144</v>
      </c>
      <c r="C139" s="38" t="s">
        <v>46</v>
      </c>
      <c r="D139" s="52">
        <v>100.5</v>
      </c>
      <c r="E139" s="53">
        <v>126</v>
      </c>
      <c r="F139" s="53">
        <v>158</v>
      </c>
      <c r="G139" s="40">
        <f t="shared" si="26"/>
        <v>32</v>
      </c>
      <c r="H139" s="41">
        <f t="shared" si="23"/>
        <v>1.1428571428571428</v>
      </c>
      <c r="I139" s="40">
        <f t="shared" si="24"/>
        <v>57.5</v>
      </c>
      <c r="J139" s="41">
        <f t="shared" si="25"/>
        <v>1.0648148148148149</v>
      </c>
      <c r="K139" s="42"/>
      <c r="O139" s="50"/>
      <c r="P139" s="50"/>
      <c r="Q139" s="51"/>
      <c r="R139" s="50"/>
      <c r="S139" s="48"/>
      <c r="T139" s="49"/>
    </row>
    <row r="140" spans="1:20">
      <c r="A140" s="37">
        <v>99</v>
      </c>
      <c r="B140" s="2" t="s">
        <v>145</v>
      </c>
      <c r="C140" s="38" t="s">
        <v>44</v>
      </c>
      <c r="D140" s="52">
        <v>113.5</v>
      </c>
      <c r="E140" s="53">
        <v>138</v>
      </c>
      <c r="F140" s="53">
        <v>160</v>
      </c>
      <c r="G140" s="40">
        <f t="shared" si="26"/>
        <v>22</v>
      </c>
      <c r="H140" s="41">
        <f t="shared" si="23"/>
        <v>0.7857142857142857</v>
      </c>
      <c r="I140" s="40">
        <f t="shared" si="24"/>
        <v>46.5</v>
      </c>
      <c r="J140" s="41">
        <f t="shared" si="25"/>
        <v>0.86111111111111116</v>
      </c>
      <c r="K140" s="42"/>
      <c r="O140" s="50"/>
      <c r="P140" s="50"/>
      <c r="Q140" s="51"/>
      <c r="R140" s="50"/>
      <c r="S140" s="48"/>
      <c r="T140" s="49"/>
    </row>
    <row r="141" spans="1:20">
      <c r="A141" s="37">
        <v>100</v>
      </c>
      <c r="B141" s="2" t="s">
        <v>146</v>
      </c>
      <c r="C141" s="38" t="s">
        <v>46</v>
      </c>
      <c r="D141" s="52">
        <v>111</v>
      </c>
      <c r="E141" s="53">
        <v>143</v>
      </c>
      <c r="F141" s="53">
        <v>164</v>
      </c>
      <c r="G141" s="40">
        <f t="shared" si="26"/>
        <v>21</v>
      </c>
      <c r="H141" s="41">
        <f t="shared" si="23"/>
        <v>0.75</v>
      </c>
      <c r="I141" s="40">
        <f t="shared" si="24"/>
        <v>53</v>
      </c>
      <c r="J141" s="41">
        <f t="shared" si="25"/>
        <v>0.98148148148148151</v>
      </c>
      <c r="K141" s="42"/>
      <c r="O141" s="50"/>
      <c r="P141" s="50"/>
      <c r="Q141" s="51"/>
      <c r="R141" s="50"/>
      <c r="S141" s="48"/>
      <c r="T141" s="49"/>
    </row>
    <row r="142" spans="1:20">
      <c r="A142" s="44"/>
      <c r="B142" s="2"/>
      <c r="C142" s="38"/>
      <c r="D142" s="52"/>
      <c r="E142" s="53"/>
      <c r="F142" s="53"/>
      <c r="G142" s="59"/>
      <c r="H142" s="41"/>
      <c r="I142" s="40"/>
      <c r="J142" s="41"/>
      <c r="K142" s="42"/>
      <c r="O142" s="50"/>
      <c r="P142" s="50"/>
      <c r="Q142" s="51"/>
      <c r="R142" s="50"/>
      <c r="S142" s="48"/>
      <c r="T142" s="49"/>
    </row>
    <row r="143" spans="1:20">
      <c r="A143" s="44" t="s">
        <v>147</v>
      </c>
      <c r="B143" s="2"/>
      <c r="C143" s="38"/>
      <c r="D143" s="52"/>
      <c r="E143" s="53"/>
      <c r="F143" s="53"/>
      <c r="G143" s="59"/>
      <c r="H143" s="41"/>
      <c r="I143" s="40"/>
      <c r="J143" s="41"/>
      <c r="K143" s="42"/>
      <c r="O143" s="50"/>
      <c r="P143" s="50"/>
      <c r="Q143" s="51"/>
      <c r="R143" s="50"/>
      <c r="S143" s="48"/>
      <c r="T143" s="49"/>
    </row>
    <row r="144" spans="1:20">
      <c r="A144" s="37">
        <v>101</v>
      </c>
      <c r="B144" s="2" t="s">
        <v>148</v>
      </c>
      <c r="C144" s="38" t="s">
        <v>71</v>
      </c>
      <c r="D144" s="52">
        <v>190.5</v>
      </c>
      <c r="E144" s="53">
        <v>209</v>
      </c>
      <c r="F144" s="53">
        <v>224</v>
      </c>
      <c r="G144" s="40">
        <f t="shared" ref="G144:G145" si="27">F144-E144</f>
        <v>15</v>
      </c>
      <c r="H144" s="41">
        <f t="shared" si="23"/>
        <v>0.5357142857142857</v>
      </c>
      <c r="I144" s="40">
        <f t="shared" si="24"/>
        <v>33.5</v>
      </c>
      <c r="J144" s="41">
        <f t="shared" si="25"/>
        <v>0.62037037037037035</v>
      </c>
      <c r="K144" s="42">
        <v>43029</v>
      </c>
      <c r="O144" s="50"/>
      <c r="P144" s="50"/>
      <c r="Q144" s="51"/>
      <c r="R144" s="50"/>
      <c r="S144" s="48"/>
      <c r="T144" s="49"/>
    </row>
    <row r="145" spans="1:20">
      <c r="A145" s="37">
        <v>102</v>
      </c>
      <c r="B145" s="2" t="s">
        <v>149</v>
      </c>
      <c r="C145" s="38" t="s">
        <v>35</v>
      </c>
      <c r="D145" s="52">
        <v>177</v>
      </c>
      <c r="E145" s="53">
        <v>194</v>
      </c>
      <c r="F145" s="53">
        <v>213</v>
      </c>
      <c r="G145" s="40">
        <f t="shared" si="27"/>
        <v>19</v>
      </c>
      <c r="H145" s="41">
        <f t="shared" si="23"/>
        <v>0.6785714285714286</v>
      </c>
      <c r="I145" s="40">
        <f t="shared" si="24"/>
        <v>36</v>
      </c>
      <c r="J145" s="41">
        <f t="shared" si="25"/>
        <v>0.66666666666666663</v>
      </c>
      <c r="K145" s="42">
        <v>43044</v>
      </c>
      <c r="O145" s="50"/>
      <c r="P145" s="50"/>
      <c r="Q145" s="51"/>
      <c r="R145" s="50"/>
      <c r="S145" s="48"/>
      <c r="T145" s="49"/>
    </row>
    <row r="146" spans="1:20">
      <c r="A146" s="44"/>
      <c r="B146" s="2"/>
      <c r="C146" s="38"/>
      <c r="D146" s="52"/>
      <c r="E146" s="53"/>
      <c r="F146" s="53"/>
      <c r="G146" s="59"/>
      <c r="H146" s="41"/>
      <c r="I146" s="40"/>
      <c r="J146" s="41"/>
      <c r="K146" s="42"/>
      <c r="O146" s="50"/>
      <c r="P146" s="50"/>
      <c r="Q146" s="51"/>
      <c r="R146" s="50"/>
      <c r="S146" s="48"/>
      <c r="T146" s="49"/>
    </row>
    <row r="147" spans="1:20">
      <c r="A147" s="44" t="s">
        <v>150</v>
      </c>
      <c r="B147" s="2"/>
      <c r="C147" s="38"/>
      <c r="D147" s="52"/>
      <c r="E147" s="53"/>
      <c r="F147" s="53"/>
      <c r="G147" s="59"/>
      <c r="H147" s="41"/>
      <c r="I147" s="40"/>
      <c r="J147" s="41"/>
      <c r="K147" s="42"/>
      <c r="O147" s="50"/>
      <c r="P147" s="50"/>
      <c r="Q147" s="51"/>
      <c r="R147" s="50"/>
      <c r="S147" s="48"/>
      <c r="T147" s="49"/>
    </row>
    <row r="148" spans="1:20">
      <c r="A148" s="61">
        <v>103</v>
      </c>
      <c r="B148" s="2" t="s">
        <v>151</v>
      </c>
      <c r="C148" s="38" t="s">
        <v>71</v>
      </c>
      <c r="D148" s="52">
        <v>146.5</v>
      </c>
      <c r="E148" s="53">
        <v>170</v>
      </c>
      <c r="F148" s="53">
        <v>195</v>
      </c>
      <c r="G148" s="40">
        <f>F148-E148</f>
        <v>25</v>
      </c>
      <c r="H148" s="41">
        <f t="shared" si="23"/>
        <v>0.8928571428571429</v>
      </c>
      <c r="I148" s="40">
        <f t="shared" si="24"/>
        <v>48.5</v>
      </c>
      <c r="J148" s="41">
        <f t="shared" si="25"/>
        <v>0.89814814814814814</v>
      </c>
      <c r="K148" s="42">
        <v>43021</v>
      </c>
      <c r="O148" s="50"/>
      <c r="P148" s="50"/>
      <c r="Q148" s="51"/>
      <c r="R148" s="50"/>
      <c r="S148" s="48"/>
      <c r="T148" s="49"/>
    </row>
    <row r="149" spans="1:20">
      <c r="A149" s="62"/>
      <c r="B149" s="2"/>
      <c r="C149" s="38"/>
      <c r="D149" s="52"/>
      <c r="E149" s="53"/>
      <c r="F149" s="53"/>
      <c r="G149" s="59"/>
      <c r="H149" s="41"/>
      <c r="I149" s="40"/>
      <c r="J149" s="41"/>
      <c r="K149" s="42"/>
      <c r="O149" s="50"/>
      <c r="P149" s="50"/>
      <c r="Q149" s="51"/>
      <c r="R149" s="50"/>
      <c r="S149" s="48"/>
      <c r="T149" s="49"/>
    </row>
    <row r="150" spans="1:20">
      <c r="A150" s="44" t="s">
        <v>152</v>
      </c>
      <c r="B150" s="2"/>
      <c r="C150" s="38"/>
      <c r="D150" s="52"/>
      <c r="E150" s="53"/>
      <c r="F150" s="53"/>
      <c r="G150" s="59"/>
      <c r="H150" s="41"/>
      <c r="I150" s="40"/>
      <c r="J150" s="41"/>
      <c r="K150" s="42"/>
      <c r="O150" s="50"/>
      <c r="P150" s="50"/>
      <c r="Q150" s="51"/>
      <c r="R150" s="50"/>
      <c r="S150" s="48"/>
      <c r="T150" s="49"/>
    </row>
    <row r="151" spans="1:20">
      <c r="A151" s="37">
        <v>109</v>
      </c>
      <c r="B151" s="2" t="s">
        <v>153</v>
      </c>
      <c r="C151" s="38" t="s">
        <v>71</v>
      </c>
      <c r="D151" s="52">
        <v>99.5</v>
      </c>
      <c r="E151" s="53">
        <v>112</v>
      </c>
      <c r="F151" s="53">
        <v>134</v>
      </c>
      <c r="G151" s="40">
        <f t="shared" ref="G151:G153" si="28">F151-E151</f>
        <v>22</v>
      </c>
      <c r="H151" s="41">
        <f t="shared" si="23"/>
        <v>0.7857142857142857</v>
      </c>
      <c r="I151" s="40">
        <f t="shared" si="24"/>
        <v>34.5</v>
      </c>
      <c r="J151" s="41">
        <f t="shared" si="25"/>
        <v>0.63888888888888884</v>
      </c>
      <c r="K151" s="42">
        <v>43200</v>
      </c>
      <c r="O151" s="50"/>
      <c r="P151" s="50"/>
      <c r="Q151" s="51"/>
      <c r="R151" s="50"/>
      <c r="S151" s="48"/>
      <c r="T151" s="49"/>
    </row>
    <row r="152" spans="1:20">
      <c r="A152" s="37">
        <v>110</v>
      </c>
      <c r="B152" s="2" t="s">
        <v>154</v>
      </c>
      <c r="C152" s="38" t="s">
        <v>35</v>
      </c>
      <c r="D152" s="52">
        <v>105.5</v>
      </c>
      <c r="E152" s="53">
        <v>111</v>
      </c>
      <c r="F152" s="53">
        <v>139</v>
      </c>
      <c r="G152" s="40">
        <f t="shared" si="28"/>
        <v>28</v>
      </c>
      <c r="H152" s="41">
        <f t="shared" si="23"/>
        <v>1</v>
      </c>
      <c r="I152" s="40">
        <f t="shared" si="24"/>
        <v>33.5</v>
      </c>
      <c r="J152" s="41">
        <f t="shared" si="25"/>
        <v>0.62037037037037035</v>
      </c>
      <c r="K152" s="42">
        <v>43199</v>
      </c>
      <c r="O152" s="50"/>
      <c r="P152" s="50"/>
      <c r="Q152" s="51"/>
      <c r="R152" s="50"/>
      <c r="S152" s="48"/>
      <c r="T152" s="49"/>
    </row>
    <row r="153" spans="1:20" ht="12.75" thickBot="1">
      <c r="A153" s="37">
        <v>111</v>
      </c>
      <c r="B153" s="2" t="s">
        <v>155</v>
      </c>
      <c r="C153" s="38" t="s">
        <v>71</v>
      </c>
      <c r="D153" s="63">
        <v>109</v>
      </c>
      <c r="E153" s="64">
        <v>127</v>
      </c>
      <c r="F153" s="64">
        <v>148</v>
      </c>
      <c r="G153" s="64">
        <f t="shared" si="28"/>
        <v>21</v>
      </c>
      <c r="H153" s="90">
        <f t="shared" si="23"/>
        <v>0.75</v>
      </c>
      <c r="I153" s="64">
        <f t="shared" si="24"/>
        <v>39</v>
      </c>
      <c r="J153" s="90">
        <f t="shared" si="25"/>
        <v>0.72222222222222221</v>
      </c>
      <c r="K153" s="65">
        <v>43203</v>
      </c>
      <c r="O153" s="50"/>
      <c r="P153" s="50"/>
      <c r="Q153" s="51"/>
      <c r="R153" s="50"/>
      <c r="S153" s="48"/>
      <c r="T153" s="49"/>
    </row>
    <row r="154" spans="1:20">
      <c r="A154" s="66" t="s">
        <v>12</v>
      </c>
      <c r="B154" s="67"/>
      <c r="C154" s="68"/>
      <c r="D154" s="59">
        <f t="shared" ref="D154:K154" si="29">AVERAGE(D5:D153)</f>
        <v>115.64220183486239</v>
      </c>
      <c r="E154" s="59">
        <f t="shared" si="29"/>
        <v>141.67889908256882</v>
      </c>
      <c r="F154" s="59">
        <f t="shared" si="29"/>
        <v>166.74311926605503</v>
      </c>
      <c r="G154" s="59">
        <f t="shared" si="29"/>
        <v>25.064220183486238</v>
      </c>
      <c r="H154" s="60">
        <f t="shared" si="29"/>
        <v>0.89515072083879421</v>
      </c>
      <c r="I154" s="59">
        <f t="shared" si="29"/>
        <v>51.100917431192663</v>
      </c>
      <c r="J154" s="60">
        <f t="shared" si="29"/>
        <v>0.94631328576282747</v>
      </c>
      <c r="K154" s="89">
        <f t="shared" si="29"/>
        <v>43185.453333333331</v>
      </c>
      <c r="O154" s="50"/>
      <c r="P154" s="50"/>
      <c r="Q154" s="51"/>
      <c r="R154" s="50"/>
      <c r="S154" s="48"/>
      <c r="T154" s="49"/>
    </row>
    <row r="155" spans="1:20">
      <c r="A155" s="69" t="s">
        <v>12</v>
      </c>
      <c r="B155" s="70"/>
      <c r="C155" s="68"/>
      <c r="D155" s="59"/>
      <c r="E155" s="59"/>
      <c r="F155" s="59"/>
      <c r="G155" s="59"/>
      <c r="H155" s="60"/>
      <c r="I155" s="59"/>
      <c r="J155" s="60"/>
      <c r="K155" s="71"/>
      <c r="O155" s="50"/>
      <c r="P155" s="50"/>
      <c r="Q155" s="51"/>
      <c r="R155" s="50"/>
      <c r="S155" s="48"/>
      <c r="T155" s="49"/>
    </row>
    <row r="156" spans="1:20">
      <c r="A156" s="44"/>
      <c r="B156" s="2"/>
      <c r="C156" s="72"/>
      <c r="D156" s="59"/>
      <c r="E156" s="59"/>
      <c r="F156" s="59"/>
      <c r="G156" s="59"/>
      <c r="H156" s="60"/>
      <c r="I156" s="59"/>
      <c r="J156" s="60"/>
      <c r="K156" s="71"/>
      <c r="O156" s="50"/>
      <c r="P156" s="50"/>
      <c r="Q156" s="51"/>
      <c r="R156" s="50"/>
      <c r="S156" s="48"/>
      <c r="T156" s="49"/>
    </row>
    <row r="157" spans="1:20">
      <c r="A157" s="46" t="s">
        <v>156</v>
      </c>
      <c r="B157" s="37"/>
      <c r="C157" s="72"/>
      <c r="E157" s="73"/>
      <c r="F157" s="74"/>
      <c r="G157" s="75"/>
      <c r="H157" s="58"/>
      <c r="I157" s="57"/>
      <c r="J157" s="58"/>
      <c r="K157" s="76"/>
      <c r="O157" s="50"/>
      <c r="P157" s="50"/>
      <c r="Q157" s="51"/>
      <c r="R157" s="50"/>
      <c r="S157" s="48"/>
      <c r="T157" s="49"/>
    </row>
    <row r="158" spans="1:20">
      <c r="A158" s="37" t="s">
        <v>157</v>
      </c>
      <c r="B158" s="37"/>
      <c r="C158" s="72"/>
      <c r="D158" s="47">
        <v>117</v>
      </c>
      <c r="E158" s="47">
        <v>145</v>
      </c>
      <c r="F158" s="77" t="s">
        <v>158</v>
      </c>
      <c r="G158" s="78">
        <v>27.4</v>
      </c>
      <c r="H158" s="41">
        <v>0.98</v>
      </c>
      <c r="I158" s="40">
        <v>54.9</v>
      </c>
      <c r="J158" s="41">
        <v>0.98</v>
      </c>
      <c r="K158" s="79">
        <v>42821</v>
      </c>
      <c r="O158" s="50"/>
      <c r="P158" s="50"/>
      <c r="Q158" s="51"/>
      <c r="R158" s="50"/>
      <c r="S158" s="48"/>
      <c r="T158" s="49"/>
    </row>
    <row r="159" spans="1:20">
      <c r="A159" s="37" t="s">
        <v>159</v>
      </c>
      <c r="B159" s="37"/>
      <c r="C159" s="72"/>
      <c r="D159" s="47">
        <v>103</v>
      </c>
      <c r="E159" s="47">
        <v>122</v>
      </c>
      <c r="F159" s="77" t="s">
        <v>160</v>
      </c>
      <c r="G159" s="78">
        <v>16.100000000000001</v>
      </c>
      <c r="H159" s="41">
        <v>0.57999999999999996</v>
      </c>
      <c r="I159" s="40">
        <v>34.6</v>
      </c>
      <c r="J159" s="41">
        <v>0.62</v>
      </c>
      <c r="K159" s="79">
        <v>42461</v>
      </c>
      <c r="O159" s="50"/>
      <c r="P159" s="50"/>
      <c r="Q159" s="51"/>
      <c r="R159" s="50"/>
      <c r="S159" s="48"/>
      <c r="T159" s="49"/>
    </row>
    <row r="160" spans="1:20">
      <c r="A160" s="37" t="s">
        <v>161</v>
      </c>
      <c r="B160" s="37"/>
      <c r="C160" s="72"/>
      <c r="D160" s="40">
        <v>126.9</v>
      </c>
      <c r="E160" s="40">
        <v>148.4</v>
      </c>
      <c r="F160" s="40">
        <v>159.6</v>
      </c>
      <c r="G160" s="40">
        <v>11.2</v>
      </c>
      <c r="H160" s="41">
        <v>0.4</v>
      </c>
      <c r="I160" s="40">
        <v>32.799999999999997</v>
      </c>
      <c r="J160" s="41">
        <v>0.59</v>
      </c>
      <c r="K160" s="79">
        <v>42080</v>
      </c>
      <c r="O160" s="50"/>
      <c r="P160" s="50"/>
      <c r="Q160" s="51"/>
      <c r="R160" s="50"/>
      <c r="S160" s="48"/>
      <c r="T160" s="49"/>
    </row>
    <row r="161" spans="1:24">
      <c r="A161" s="37" t="s">
        <v>162</v>
      </c>
      <c r="B161" s="37"/>
      <c r="C161" s="72"/>
      <c r="D161" s="40">
        <v>115</v>
      </c>
      <c r="E161" s="40">
        <v>140</v>
      </c>
      <c r="F161" s="40">
        <v>159.9</v>
      </c>
      <c r="G161" s="40">
        <v>20</v>
      </c>
      <c r="H161" s="41">
        <v>0.71</v>
      </c>
      <c r="I161" s="40">
        <v>44.6</v>
      </c>
      <c r="J161" s="41">
        <v>0.8</v>
      </c>
      <c r="K161" s="79">
        <v>41721</v>
      </c>
      <c r="O161" s="50"/>
      <c r="P161" s="50"/>
      <c r="Q161" s="51"/>
      <c r="R161" s="50"/>
      <c r="S161" s="48"/>
      <c r="T161" s="49"/>
    </row>
    <row r="162" spans="1:24">
      <c r="A162" s="37" t="s">
        <v>163</v>
      </c>
      <c r="B162" s="37"/>
      <c r="C162" s="72"/>
      <c r="D162" s="47">
        <v>97</v>
      </c>
      <c r="E162" s="47">
        <v>122</v>
      </c>
      <c r="F162" s="77" t="s">
        <v>164</v>
      </c>
      <c r="G162" s="78">
        <v>36.1</v>
      </c>
      <c r="H162" s="41">
        <v>1.24</v>
      </c>
      <c r="I162" s="40">
        <v>61</v>
      </c>
      <c r="J162" s="41">
        <v>1.07</v>
      </c>
      <c r="K162" s="79">
        <v>41352</v>
      </c>
      <c r="O162" s="50"/>
      <c r="P162" s="50"/>
      <c r="Q162" s="51"/>
      <c r="R162" s="50"/>
      <c r="S162" s="48"/>
      <c r="T162" s="49"/>
    </row>
    <row r="163" spans="1:24">
      <c r="A163" s="37" t="s">
        <v>165</v>
      </c>
      <c r="B163" s="37"/>
      <c r="C163" s="72"/>
      <c r="D163" s="47">
        <v>106</v>
      </c>
      <c r="E163" s="47">
        <v>136</v>
      </c>
      <c r="F163" s="77" t="s">
        <v>166</v>
      </c>
      <c r="G163" s="78" t="s">
        <v>167</v>
      </c>
      <c r="H163" s="41">
        <v>0.95</v>
      </c>
      <c r="I163" s="40">
        <v>57</v>
      </c>
      <c r="J163" s="41">
        <v>1</v>
      </c>
      <c r="K163" s="79">
        <v>40982</v>
      </c>
      <c r="O163" s="50"/>
      <c r="P163" s="50"/>
      <c r="Q163" s="51"/>
      <c r="R163" s="50"/>
      <c r="S163" s="48"/>
      <c r="T163" s="49"/>
    </row>
    <row r="164" spans="1:24">
      <c r="A164" s="37" t="s">
        <v>168</v>
      </c>
      <c r="B164" s="37"/>
      <c r="C164" s="72"/>
      <c r="D164" s="47">
        <v>126</v>
      </c>
      <c r="E164" s="77" t="s">
        <v>169</v>
      </c>
      <c r="F164" s="77">
        <v>167.8</v>
      </c>
      <c r="G164" s="78">
        <v>19.399999999999999</v>
      </c>
      <c r="H164" s="41">
        <v>0.69</v>
      </c>
      <c r="I164" s="40">
        <v>85</v>
      </c>
      <c r="J164" s="41">
        <v>0.85</v>
      </c>
      <c r="K164" s="79">
        <v>40615</v>
      </c>
      <c r="O164" s="50"/>
      <c r="P164" s="50"/>
      <c r="Q164" s="51"/>
      <c r="R164" s="50"/>
      <c r="S164" s="48"/>
      <c r="T164" s="49"/>
    </row>
    <row r="165" spans="1:24">
      <c r="A165" s="37" t="s">
        <v>170</v>
      </c>
      <c r="B165" s="37"/>
      <c r="C165" s="72"/>
      <c r="D165" s="47">
        <v>121</v>
      </c>
      <c r="E165" s="47">
        <v>145</v>
      </c>
      <c r="F165" s="77">
        <v>168.8</v>
      </c>
      <c r="G165" s="78">
        <v>24.5</v>
      </c>
      <c r="H165" s="41">
        <v>0.87</v>
      </c>
      <c r="I165" s="40">
        <v>47</v>
      </c>
      <c r="J165" s="41">
        <v>0.85</v>
      </c>
      <c r="K165" s="79">
        <v>40246</v>
      </c>
      <c r="O165" s="50"/>
      <c r="P165" s="50"/>
      <c r="Q165" s="51"/>
      <c r="R165" s="50"/>
      <c r="S165" s="48"/>
      <c r="T165" s="49"/>
    </row>
    <row r="166" spans="1:24">
      <c r="A166" s="37" t="s">
        <v>171</v>
      </c>
      <c r="B166" s="37"/>
      <c r="C166" s="72"/>
      <c r="D166" s="47">
        <v>107</v>
      </c>
      <c r="E166" s="40">
        <v>133.30000000000001</v>
      </c>
      <c r="F166" s="77">
        <v>157.5</v>
      </c>
      <c r="G166" s="78">
        <v>26.2</v>
      </c>
      <c r="H166" s="41">
        <v>0.9</v>
      </c>
      <c r="I166" s="40">
        <v>51</v>
      </c>
      <c r="J166" s="77">
        <v>0.91</v>
      </c>
      <c r="K166" s="79">
        <v>39884</v>
      </c>
      <c r="O166" s="50"/>
      <c r="P166" s="50"/>
      <c r="Q166" s="51"/>
      <c r="R166" s="50"/>
      <c r="S166" s="48"/>
      <c r="T166" s="49"/>
    </row>
    <row r="167" spans="1:24">
      <c r="A167" s="37" t="s">
        <v>172</v>
      </c>
      <c r="B167" s="37"/>
      <c r="C167" s="72"/>
      <c r="D167" s="47">
        <v>104</v>
      </c>
      <c r="E167" s="40">
        <v>131.4</v>
      </c>
      <c r="F167" s="77">
        <v>157.5</v>
      </c>
      <c r="G167" s="78">
        <v>26.2</v>
      </c>
      <c r="H167" s="40">
        <v>0.9</v>
      </c>
      <c r="I167" s="40">
        <v>54</v>
      </c>
      <c r="J167" s="40">
        <v>1</v>
      </c>
      <c r="K167" s="79">
        <v>39521</v>
      </c>
      <c r="O167" s="50"/>
      <c r="P167" s="50"/>
      <c r="Q167" s="51"/>
      <c r="R167" s="50"/>
      <c r="S167" s="48"/>
      <c r="T167" s="49"/>
    </row>
    <row r="168" spans="1:24">
      <c r="A168" s="37" t="s">
        <v>173</v>
      </c>
      <c r="B168" s="37"/>
      <c r="C168" s="72"/>
      <c r="D168" s="47">
        <v>144</v>
      </c>
      <c r="E168" s="47">
        <v>176</v>
      </c>
      <c r="F168" s="77">
        <v>219.7</v>
      </c>
      <c r="G168" s="78">
        <v>74.5</v>
      </c>
      <c r="H168" s="40">
        <v>1.3</v>
      </c>
      <c r="I168" s="40">
        <v>75</v>
      </c>
      <c r="J168" s="40">
        <v>1.3</v>
      </c>
      <c r="K168" s="79">
        <v>39150.708333333299</v>
      </c>
      <c r="O168" s="50"/>
      <c r="P168" s="50"/>
      <c r="Q168" s="51"/>
      <c r="R168" s="50"/>
      <c r="S168" s="48"/>
      <c r="T168" s="49"/>
    </row>
    <row r="169" spans="1:24">
      <c r="A169" s="37" t="s">
        <v>174</v>
      </c>
      <c r="B169" s="37"/>
      <c r="C169" s="72"/>
      <c r="D169" s="47">
        <v>137</v>
      </c>
      <c r="E169" s="47">
        <v>165</v>
      </c>
      <c r="F169" s="77">
        <v>193.4</v>
      </c>
      <c r="G169" s="78">
        <v>55.5</v>
      </c>
      <c r="H169" s="41">
        <v>0.99</v>
      </c>
      <c r="I169" s="40">
        <v>57</v>
      </c>
      <c r="J169" s="41">
        <v>1.02</v>
      </c>
      <c r="K169" s="79">
        <v>38782</v>
      </c>
    </row>
    <row r="170" spans="1:24">
      <c r="A170" s="37" t="s">
        <v>175</v>
      </c>
      <c r="B170" s="37"/>
      <c r="C170" s="72"/>
      <c r="D170" s="47">
        <v>135</v>
      </c>
      <c r="E170" s="47">
        <v>166</v>
      </c>
      <c r="F170" s="77">
        <v>165.8</v>
      </c>
      <c r="G170" s="78">
        <v>58.4</v>
      </c>
      <c r="H170" s="41">
        <v>1.04</v>
      </c>
      <c r="I170" s="40">
        <v>31</v>
      </c>
      <c r="J170" s="41">
        <v>0.55000000000000004</v>
      </c>
      <c r="K170" s="79">
        <v>38417.329171754202</v>
      </c>
    </row>
    <row r="171" spans="1:24">
      <c r="A171" s="37" t="s">
        <v>176</v>
      </c>
      <c r="B171" s="37"/>
      <c r="C171" s="72"/>
      <c r="D171" s="47">
        <v>139</v>
      </c>
      <c r="E171" s="47">
        <v>169</v>
      </c>
      <c r="F171" s="77">
        <v>169</v>
      </c>
      <c r="G171" s="38">
        <v>52</v>
      </c>
      <c r="H171" s="80">
        <v>0.93</v>
      </c>
      <c r="I171" s="50">
        <v>30</v>
      </c>
      <c r="J171" s="80">
        <v>0.54</v>
      </c>
      <c r="K171" s="79">
        <v>38049</v>
      </c>
    </row>
    <row r="172" spans="1:24">
      <c r="A172" s="37" t="s">
        <v>177</v>
      </c>
      <c r="B172" s="37"/>
      <c r="C172" s="72"/>
      <c r="D172" s="51">
        <v>128</v>
      </c>
      <c r="E172" s="51">
        <v>152</v>
      </c>
      <c r="F172" s="2">
        <v>151.69999999999999</v>
      </c>
      <c r="G172" s="38">
        <v>46.6</v>
      </c>
      <c r="H172" s="80">
        <v>0.8</v>
      </c>
      <c r="I172" s="50">
        <v>24</v>
      </c>
      <c r="J172" s="80">
        <v>0.43</v>
      </c>
      <c r="K172" s="45">
        <v>37690</v>
      </c>
      <c r="M172" s="67"/>
      <c r="Q172" s="81"/>
      <c r="R172" s="57"/>
      <c r="S172" s="57"/>
      <c r="T172" s="57"/>
      <c r="U172" s="58"/>
      <c r="V172" s="82"/>
      <c r="W172" s="57"/>
      <c r="X172" s="58"/>
    </row>
    <row r="173" spans="1:24">
      <c r="A173" s="37" t="s">
        <v>178</v>
      </c>
      <c r="B173" s="37"/>
      <c r="C173" s="72"/>
      <c r="D173" s="51">
        <v>133</v>
      </c>
      <c r="E173" s="51">
        <v>159</v>
      </c>
      <c r="F173" s="2">
        <v>159</v>
      </c>
      <c r="G173" s="38">
        <v>41.6</v>
      </c>
      <c r="H173" s="80">
        <v>0.75</v>
      </c>
      <c r="I173" s="50">
        <v>26</v>
      </c>
      <c r="J173" s="80">
        <v>0.46</v>
      </c>
      <c r="K173" s="45">
        <v>37320</v>
      </c>
      <c r="T173" s="83"/>
      <c r="W173" s="83"/>
      <c r="X173" s="83"/>
    </row>
    <row r="174" spans="1:24">
      <c r="A174" s="37" t="s">
        <v>179</v>
      </c>
      <c r="B174" s="37"/>
      <c r="C174" s="72"/>
      <c r="D174" s="51">
        <v>129</v>
      </c>
      <c r="E174" s="51">
        <v>166</v>
      </c>
      <c r="F174" s="2">
        <v>166</v>
      </c>
      <c r="G174" s="38">
        <v>61</v>
      </c>
      <c r="H174" s="80">
        <v>1.0900000000000001</v>
      </c>
      <c r="I174" s="50">
        <v>37</v>
      </c>
      <c r="J174" s="80">
        <v>0.66</v>
      </c>
      <c r="K174" s="45">
        <v>36955</v>
      </c>
      <c r="M174" s="67"/>
      <c r="T174" s="83"/>
      <c r="W174" s="83"/>
      <c r="X174" s="83"/>
    </row>
    <row r="175" spans="1:24">
      <c r="M175" s="91"/>
      <c r="N175" s="91"/>
      <c r="O175" s="37"/>
      <c r="P175" s="37"/>
      <c r="Q175" s="88"/>
      <c r="R175" s="50"/>
      <c r="S175" s="51"/>
      <c r="T175" s="50"/>
      <c r="U175" s="80"/>
      <c r="V175" s="50"/>
      <c r="W175" s="50"/>
      <c r="X175" s="80"/>
    </row>
    <row r="176" spans="1:24">
      <c r="D176" s="9"/>
      <c r="F176" s="9"/>
      <c r="G176" s="9"/>
      <c r="I176" s="9"/>
      <c r="K176" s="9"/>
      <c r="M176" s="61"/>
      <c r="N176" s="61"/>
      <c r="O176" s="37"/>
      <c r="P176" s="37"/>
      <c r="Q176" s="88"/>
      <c r="R176" s="50"/>
      <c r="S176" s="51"/>
      <c r="T176" s="50"/>
      <c r="U176" s="80"/>
      <c r="V176" s="50"/>
      <c r="W176" s="50"/>
      <c r="X176" s="80"/>
    </row>
    <row r="177" spans="4:24">
      <c r="D177" s="9"/>
      <c r="F177" s="9"/>
      <c r="G177" s="9"/>
      <c r="I177" s="9"/>
      <c r="K177" s="9"/>
      <c r="M177" s="91"/>
      <c r="N177" s="91"/>
      <c r="O177" s="37"/>
      <c r="P177" s="37"/>
      <c r="Q177" s="88"/>
      <c r="R177" s="50"/>
      <c r="S177" s="51"/>
      <c r="T177" s="50"/>
      <c r="U177" s="80"/>
      <c r="V177" s="50"/>
      <c r="W177" s="50"/>
      <c r="X177" s="80"/>
    </row>
    <row r="178" spans="4:24">
      <c r="D178" s="9"/>
      <c r="F178" s="9"/>
      <c r="G178" s="9"/>
      <c r="I178" s="9"/>
      <c r="K178" s="9"/>
      <c r="M178" s="91"/>
      <c r="N178" s="91"/>
      <c r="O178" s="37"/>
      <c r="P178" s="37"/>
      <c r="Q178" s="88"/>
      <c r="R178" s="50"/>
      <c r="S178" s="51"/>
      <c r="T178" s="50"/>
      <c r="U178" s="80"/>
      <c r="V178" s="50"/>
      <c r="W178" s="50"/>
      <c r="X178" s="80"/>
    </row>
    <row r="179" spans="4:24">
      <c r="D179" s="9"/>
      <c r="F179" s="9"/>
      <c r="G179" s="9"/>
      <c r="I179" s="9"/>
      <c r="K179" s="9"/>
      <c r="M179" s="91"/>
      <c r="N179" s="91"/>
      <c r="O179" s="37"/>
      <c r="P179" s="37"/>
      <c r="Q179" s="88"/>
      <c r="R179" s="50"/>
      <c r="S179" s="51"/>
      <c r="T179" s="50"/>
      <c r="U179" s="80"/>
      <c r="V179" s="50"/>
      <c r="W179" s="50"/>
      <c r="X179" s="80"/>
    </row>
    <row r="180" spans="4:24">
      <c r="D180" s="9"/>
      <c r="F180" s="9"/>
      <c r="G180" s="9"/>
      <c r="I180" s="9"/>
      <c r="K180" s="9"/>
      <c r="M180" s="91"/>
      <c r="N180" s="91"/>
      <c r="O180" s="37"/>
      <c r="P180" s="37"/>
      <c r="Q180" s="88"/>
      <c r="R180" s="50"/>
      <c r="S180" s="51"/>
      <c r="T180" s="50"/>
      <c r="U180" s="80"/>
      <c r="V180" s="50"/>
      <c r="W180" s="50"/>
      <c r="X180" s="80"/>
    </row>
    <row r="181" spans="4:24">
      <c r="D181" s="9"/>
      <c r="F181" s="9"/>
      <c r="G181" s="9"/>
      <c r="I181" s="9"/>
      <c r="K181" s="9"/>
      <c r="M181" s="91"/>
      <c r="N181" s="91"/>
      <c r="O181" s="37"/>
      <c r="P181" s="37"/>
      <c r="Q181" s="88"/>
      <c r="R181" s="50"/>
      <c r="S181" s="51"/>
      <c r="T181" s="50"/>
      <c r="U181" s="80"/>
      <c r="V181" s="50"/>
      <c r="W181" s="50"/>
      <c r="X181" s="80"/>
    </row>
    <row r="182" spans="4:24">
      <c r="D182" s="9"/>
      <c r="F182" s="9"/>
      <c r="G182" s="9"/>
      <c r="I182" s="9"/>
      <c r="K182" s="9"/>
      <c r="M182" s="91"/>
      <c r="N182" s="91"/>
      <c r="O182" s="37"/>
      <c r="P182" s="37"/>
      <c r="Q182" s="88"/>
      <c r="R182" s="50"/>
      <c r="S182" s="51"/>
      <c r="T182" s="50"/>
      <c r="U182" s="80"/>
      <c r="V182" s="50"/>
      <c r="W182" s="50"/>
      <c r="X182" s="80"/>
    </row>
  </sheetData>
  <mergeCells count="7">
    <mergeCell ref="M182:N182"/>
    <mergeCell ref="M175:N175"/>
    <mergeCell ref="M177:N177"/>
    <mergeCell ref="M178:N178"/>
    <mergeCell ref="M179:N179"/>
    <mergeCell ref="M180:N180"/>
    <mergeCell ref="M181:N181"/>
  </mergeCells>
  <pageMargins left="0.7" right="0.7" top="0.75" bottom="0.75" header="0.3" footer="0.3"/>
  <pageSetup scale="97" orientation="portrait" horizontalDpi="0" verticalDpi="0" r:id="rId1"/>
  <rowBreaks count="2" manualBreakCount="2">
    <brk id="61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kkoepke</dc:creator>
  <cp:lastModifiedBy>Shelby Gaddis</cp:lastModifiedBy>
  <cp:lastPrinted>2018-12-17T14:50:21Z</cp:lastPrinted>
  <dcterms:created xsi:type="dcterms:W3CDTF">2018-12-17T14:46:41Z</dcterms:created>
  <dcterms:modified xsi:type="dcterms:W3CDTF">2018-12-18T20:43:40Z</dcterms:modified>
</cp:coreProperties>
</file>