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E:\Accounting\Robin\New IDT\"/>
    </mc:Choice>
  </mc:AlternateContent>
  <xr:revisionPtr revIDLastSave="0" documentId="13_ncr:1_{694D2B94-33FC-4F84-B9EE-B2150252BE82}" xr6:coauthVersionLast="47" xr6:coauthVersionMax="47" xr10:uidLastSave="{00000000-0000-0000-0000-000000000000}"/>
  <workbookProtection workbookAlgorithmName="SHA-512" workbookHashValue="4cKDsIwMhT0C8i0ZSkJqrZzFk6yEXPcCRR8kVKPP+YfBeU2Ig0evvYYIu7o/+aeq6U+0XZOqap2bg28Tae/Kwg==" workbookSaltValue="5/OFs+RFrcy2SN2ASpSMzw==" workbookSpinCount="100000" lockStructure="1"/>
  <bookViews>
    <workbookView xWindow="-120" yWindow="-120" windowWidth="29040" windowHeight="15840" xr2:uid="{00000000-000D-0000-FFFF-FFFF00000000}"/>
  </bookViews>
  <sheets>
    <sheet name="IDT" sheetId="2" r:id="rId1"/>
    <sheet name="Expenditure Types" sheetId="4" r:id="rId2"/>
  </sheets>
  <externalReferences>
    <externalReference r:id="rId3"/>
  </externalReferences>
  <definedNames>
    <definedName name="LOV_FinGlDesktopEntryPageDef_CurrencyCode" hidden="1">[1]_ADFDI_LOV!$C$2:$D$2</definedName>
    <definedName name="LOV_FinGlDesktopEntryPageDef_HeaderAccountingPeriodList" hidden="1">[1]_ADFDI_LOV!$C$12</definedName>
    <definedName name="LOV_FinGlDesktopEntryPageDef_HeaderLedgerIdList" hidden="1">[1]_ADFDI_LOV!$D$6</definedName>
    <definedName name="LOV_FinGlDesktopEntryPageDef_HeaderReversalPeriodList" hidden="1">[1]_ADFDI_LOV!$C$10:$O$10</definedName>
    <definedName name="LOV_FinGlDesktopEntryPageDef_HeaderSourceList" hidden="1">[1]_ADFDI_LOV!$D$8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 i="2" l="1"/>
  <c r="I13" i="2"/>
  <c r="I14" i="2"/>
  <c r="I15" i="2"/>
  <c r="I16" i="2"/>
  <c r="I17" i="2"/>
  <c r="I18" i="2"/>
  <c r="I11" i="2"/>
  <c r="F12" i="2"/>
  <c r="F13" i="2"/>
  <c r="F14" i="2"/>
  <c r="F15" i="2"/>
  <c r="F16" i="2"/>
  <c r="F17" i="2"/>
  <c r="F18" i="2"/>
  <c r="F11" i="2"/>
  <c r="J12" i="2"/>
  <c r="J13" i="2"/>
  <c r="J14" i="2"/>
  <c r="J15" i="2"/>
  <c r="J16" i="2"/>
  <c r="J17" i="2"/>
  <c r="J18" i="2"/>
  <c r="J11" i="2"/>
  <c r="O31" i="2" l="1"/>
  <c r="N31" i="2"/>
  <c r="A30" i="2" l="1"/>
  <c r="A29" i="2"/>
  <c r="A28" i="2"/>
  <c r="A27" i="2"/>
  <c r="A26" i="2"/>
  <c r="A25" i="2"/>
  <c r="A24" i="2"/>
  <c r="A23" i="2"/>
  <c r="K19" i="2"/>
  <c r="L19" i="2"/>
  <c r="P15" i="2" l="1"/>
  <c r="P18" i="2"/>
  <c r="P14" i="2"/>
  <c r="P17" i="2"/>
  <c r="P13" i="2"/>
  <c r="P16" i="2"/>
  <c r="P12" i="2"/>
  <c r="P11" i="2"/>
  <c r="N32" i="2"/>
  <c r="O32" i="2"/>
  <c r="N33" i="2" l="1"/>
</calcChain>
</file>

<file path=xl/sharedStrings.xml><?xml version="1.0" encoding="utf-8"?>
<sst xmlns="http://schemas.openxmlformats.org/spreadsheetml/2006/main" count="141" uniqueCount="117">
  <si>
    <t/>
  </si>
  <si>
    <t>Date:</t>
  </si>
  <si>
    <t>Department:</t>
  </si>
  <si>
    <t>Submitter:</t>
  </si>
  <si>
    <t>Description of Transaction:</t>
  </si>
  <si>
    <t>Notes</t>
  </si>
  <si>
    <t>Journal Lines -  General Ledger Accounts (Non-Sponsored Project(s))</t>
  </si>
  <si>
    <t>General Ledger and POET Balancing Control</t>
  </si>
  <si>
    <t>Revenue Dept</t>
  </si>
  <si>
    <t>Expenditure Dept</t>
  </si>
  <si>
    <t>Submitter Phone:</t>
  </si>
  <si>
    <t>Submitter Email:</t>
  </si>
  <si>
    <t>Expense</t>
  </si>
  <si>
    <t>Revenue</t>
  </si>
  <si>
    <t>IDT Number:</t>
  </si>
  <si>
    <t>Expenditure Type</t>
  </si>
  <si>
    <t>Advertising/Promotional Expense</t>
  </si>
  <si>
    <t>Animal Care Expense</t>
  </si>
  <si>
    <t>Animal, Livestock, and Farm Supplies</t>
  </si>
  <si>
    <t>Books and Reference Materials Expense</t>
  </si>
  <si>
    <t>Books, Subscriptions, and Media Expense</t>
  </si>
  <si>
    <t>Building-Farm Expense</t>
  </si>
  <si>
    <t>Building-Residential Expense</t>
  </si>
  <si>
    <t>Building-Service Expense</t>
  </si>
  <si>
    <t>Capital Projects Building Repair &amp; Maintenance Supply</t>
  </si>
  <si>
    <t>Capital Projects Contractor Services</t>
  </si>
  <si>
    <t>Capitalized Equipment DATA PROCESSING</t>
  </si>
  <si>
    <t>Capitalized Equipment LABORATORY</t>
  </si>
  <si>
    <t>Catering Expense</t>
  </si>
  <si>
    <t>Computer Software and License Expense</t>
  </si>
  <si>
    <t>Custodial, Housekeeping, and Janitorial Supplies Expense</t>
  </si>
  <si>
    <t>Easement Expense</t>
  </si>
  <si>
    <t>Electric Expense</t>
  </si>
  <si>
    <t>Equipment Repairs and Maintenance Service Expense</t>
  </si>
  <si>
    <t>Equipment Repairs and Maintenance Supplies Expense</t>
  </si>
  <si>
    <t>Equipment-Computer Expense</t>
  </si>
  <si>
    <t>Faculty Salaries Expense FT</t>
  </si>
  <si>
    <t>Faculty Salaries Expense PT</t>
  </si>
  <si>
    <t>Food and Beverage</t>
  </si>
  <si>
    <t>Fuel and Oil Expense</t>
  </si>
  <si>
    <t>Insurance Premiums</t>
  </si>
  <si>
    <t>Lab Supplies</t>
  </si>
  <si>
    <t>Legal and Attorney Services Expense</t>
  </si>
  <si>
    <t>Medical Services Expense</t>
  </si>
  <si>
    <t>Medical Supplies</t>
  </si>
  <si>
    <t>Memberships and Dues Expense</t>
  </si>
  <si>
    <t>Natural Gas Expense</t>
  </si>
  <si>
    <t>Non-Capitalized Equipment</t>
  </si>
  <si>
    <t>Non-capitalized Computer Hardware</t>
  </si>
  <si>
    <t>Office Supplies</t>
  </si>
  <si>
    <t>Other Non Operating Expenses</t>
  </si>
  <si>
    <t>Other Services Expense</t>
  </si>
  <si>
    <t>Other Supplies</t>
  </si>
  <si>
    <t>Other Utilities Expense</t>
  </si>
  <si>
    <t>Participant Other</t>
  </si>
  <si>
    <t>Participant Subsistance</t>
  </si>
  <si>
    <t>Participant Travel</t>
  </si>
  <si>
    <t>Postage, Freight, and Shipping Expense</t>
  </si>
  <si>
    <t>Printing and Copying Expense</t>
  </si>
  <si>
    <t>Prizes/Awards Expense-NonReportable</t>
  </si>
  <si>
    <t>Professional Services Expense</t>
  </si>
  <si>
    <t>Real Property Repairs and Maintenance Service Expense</t>
  </si>
  <si>
    <t>Real Property Repairs and Maintenance Supplies Expense</t>
  </si>
  <si>
    <t>Scholarships (Not Banner)</t>
  </si>
  <si>
    <t>Staff Salaries Expense FT</t>
  </si>
  <si>
    <t>Telecom Expense</t>
  </si>
  <si>
    <t>Training/Professional Development Expense</t>
  </si>
  <si>
    <t>Travel Domestic Expense</t>
  </si>
  <si>
    <t>Visiting Speakers/Faculty Expense</t>
  </si>
  <si>
    <t>Water Expense</t>
  </si>
  <si>
    <t xml:space="preserve">Journal Lines - Sponsored Project(s) </t>
  </si>
  <si>
    <t>UW</t>
  </si>
  <si>
    <t>Alumni</t>
  </si>
  <si>
    <t>Cowboy Joe Club</t>
  </si>
  <si>
    <t>Wyoming Public Media</t>
  </si>
  <si>
    <t>Neltje Center</t>
  </si>
  <si>
    <t>University of Wyoming Medical Education</t>
  </si>
  <si>
    <t>Enhanced Oil Recovery Institute</t>
  </si>
  <si>
    <t>Plant Operations (UW Operations Dept Only.)</t>
  </si>
  <si>
    <t>Info Tech</t>
  </si>
  <si>
    <t>Other (transfers within one department)</t>
  </si>
  <si>
    <t>Auxilaries (Copy &amp; Print Center, RLDS, Transportation Services, University Store, etc.)</t>
  </si>
  <si>
    <t>Entity</t>
  </si>
  <si>
    <t>Account</t>
  </si>
  <si>
    <t>Fund
Source</t>
  </si>
  <si>
    <t>Org</t>
  </si>
  <si>
    <t>Exp
Class</t>
  </si>
  <si>
    <t>Program</t>
  </si>
  <si>
    <t>Activity</t>
  </si>
  <si>
    <t>Future</t>
  </si>
  <si>
    <t>Currency</t>
  </si>
  <si>
    <t>Debit</t>
  </si>
  <si>
    <t>Credit</t>
  </si>
  <si>
    <t>Task</t>
  </si>
  <si>
    <t>Project
Number</t>
  </si>
  <si>
    <t>IDT Accounting Use Only</t>
  </si>
  <si>
    <t>Building/Facilities Rental Expense (1 year or less)</t>
  </si>
  <si>
    <t>Building/Facilities Rental Expense (greater than 1 year)</t>
  </si>
  <si>
    <t>Capitalized Equipment - Office Expense</t>
  </si>
  <si>
    <t>Equipment Rental Expense (1 year or less)</t>
  </si>
  <si>
    <t>Fringe Expense</t>
  </si>
  <si>
    <t>Hosting Expense</t>
  </si>
  <si>
    <t>Lease Expense (1 year or less)</t>
  </si>
  <si>
    <t>Non mandatory Transfers To/From Operations Funds</t>
  </si>
  <si>
    <t>EID
MM/DD/YY</t>
  </si>
  <si>
    <t>University of Wyoming
Interdepartmental Transfer (IDT)</t>
  </si>
  <si>
    <t>General Ledger Subtotals</t>
  </si>
  <si>
    <r>
      <t xml:space="preserve">Organization Name (from PPM)
</t>
    </r>
    <r>
      <rPr>
        <b/>
        <sz val="10"/>
        <color rgb="FFFF0000"/>
        <rFont val="Tahoma"/>
        <family val="2"/>
      </rPr>
      <t>Not Numbers</t>
    </r>
  </si>
  <si>
    <t>Sponsored Project(s) Subtotal</t>
  </si>
  <si>
    <t>School of Energy Resources</t>
  </si>
  <si>
    <r>
      <rPr>
        <b/>
        <sz val="9"/>
        <color theme="1"/>
        <rFont val="Calibri"/>
        <family val="2"/>
        <scheme val="minor"/>
      </rPr>
      <t>Instructions:</t>
    </r>
    <r>
      <rPr>
        <sz val="9"/>
        <color theme="1"/>
        <rFont val="Calibri"/>
        <family val="2"/>
        <scheme val="minor"/>
      </rPr>
      <t xml:space="preserve">
1. Revenue Department completes yellow sections (must have IDT Number) and Revenue/Credit account information and amount(s) then sends IDT and supporting documents to Expenditure Department. Please name all supporting documents beginning with IDT number (i.e. 0423ACCT0001IDT Invoice).
2. Expenditure Department completes purple section on top and Expense/Debit account/project information and amounts.
3. Make sure all information is complete and totals match (green matches, red does not).
4. Send completed IDT and supporting documents to </t>
    </r>
    <r>
      <rPr>
        <b/>
        <sz val="11"/>
        <color rgb="FFFF0000"/>
        <rFont val="Calibri"/>
        <family val="2"/>
        <scheme val="minor"/>
      </rPr>
      <t xml:space="preserve">IDT-Accounting@uwyo.edu.
</t>
    </r>
    <r>
      <rPr>
        <b/>
        <sz val="10.5"/>
        <color rgb="FFFF0000"/>
        <rFont val="Calibri"/>
        <family val="2"/>
        <scheme val="minor"/>
      </rPr>
      <t>Must attach an invoice or other supporting documentation to validate the transaction.</t>
    </r>
  </si>
  <si>
    <t>1</t>
  </si>
  <si>
    <t>10-14008-105-000001-70004-001-0000-0000-0</t>
  </si>
  <si>
    <t>Capital Projects Copy charges</t>
  </si>
  <si>
    <t>Expenditure Type Description
(from drop-down list)</t>
  </si>
  <si>
    <t>Fund
Class</t>
  </si>
  <si>
    <r>
      <t xml:space="preserve">PPM Reference
</t>
    </r>
    <r>
      <rPr>
        <sz val="10"/>
        <rFont val="Tahoma"/>
        <family val="2"/>
      </rPr>
      <t>(for reference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</si>
</sst>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0"/>
    <numFmt numFmtId="165" formatCode="mm/dd/yy;@"/>
  </numFmts>
  <fonts count="19" x14ac:knownFonts="1">
    <font>
      <sz val="11"/>
      <color theme="1"/>
      <name val="Calibri"/>
      <family val="2"/>
      <scheme val="minor"/>
    </font>
    <font>
      <sz val="11"/>
      <color theme="1"/>
      <name val="Calibri"/>
      <family val="2"/>
      <scheme val="minor"/>
    </font>
    <font>
      <sz val="8"/>
      <name val="Tahoma"/>
      <family val="2"/>
    </font>
    <font>
      <b/>
      <sz val="10"/>
      <name val="Tahoma"/>
      <family val="2"/>
    </font>
    <font>
      <sz val="10"/>
      <name val="Tahoma"/>
      <family val="2"/>
    </font>
    <font>
      <b/>
      <sz val="11"/>
      <name val="Tahoma"/>
      <family val="2"/>
    </font>
    <font>
      <b/>
      <sz val="8"/>
      <name val="Tahoma"/>
      <family val="2"/>
    </font>
    <font>
      <i/>
      <sz val="11"/>
      <color theme="1"/>
      <name val="Calibri"/>
      <family val="2"/>
      <scheme val="minor"/>
    </font>
    <font>
      <b/>
      <i/>
      <sz val="8"/>
      <name val="Tahoma"/>
      <family val="2"/>
    </font>
    <font>
      <b/>
      <sz val="11"/>
      <color theme="1"/>
      <name val="Calibri"/>
      <family val="2"/>
      <scheme val="minor"/>
    </font>
    <font>
      <b/>
      <sz val="10"/>
      <color theme="1"/>
      <name val="Calibri"/>
      <family val="2"/>
      <scheme val="minor"/>
    </font>
    <font>
      <b/>
      <sz val="10"/>
      <color rgb="FFFF0000"/>
      <name val="Tahoma"/>
      <family val="2"/>
    </font>
    <font>
      <b/>
      <sz val="14"/>
      <color theme="1"/>
      <name val="Calibri"/>
      <family val="2"/>
      <scheme val="minor"/>
    </font>
    <font>
      <b/>
      <sz val="9"/>
      <color theme="1"/>
      <name val="Calibri"/>
      <family val="2"/>
      <scheme val="minor"/>
    </font>
    <font>
      <sz val="9"/>
      <color theme="1"/>
      <name val="Calibri"/>
      <family val="2"/>
      <scheme val="minor"/>
    </font>
    <font>
      <b/>
      <sz val="11"/>
      <color rgb="FFFF0000"/>
      <name val="Calibri"/>
      <family val="2"/>
      <scheme val="minor"/>
    </font>
    <font>
      <u/>
      <sz val="11"/>
      <color theme="10"/>
      <name val="Calibri"/>
      <family val="2"/>
      <scheme val="minor"/>
    </font>
    <font>
      <b/>
      <sz val="10.5"/>
      <color rgb="FFFF0000"/>
      <name val="Calibri"/>
      <family val="2"/>
      <scheme val="minor"/>
    </font>
    <font>
      <sz val="8"/>
      <color theme="0" tint="-0.249977111117893"/>
      <name val="Tahoma"/>
      <family val="2"/>
    </font>
  </fonts>
  <fills count="12">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indexed="9"/>
        <bgColor indexed="64"/>
      </patternFill>
    </fill>
    <fill>
      <patternFill patternType="solid">
        <fgColor theme="2"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CCCCFF"/>
        <bgColor indexed="64"/>
      </patternFill>
    </fill>
    <fill>
      <patternFill patternType="solid">
        <fgColor theme="0" tint="-0.34998626667073579"/>
        <bgColor indexed="64"/>
      </patternFill>
    </fill>
  </fills>
  <borders count="1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0" fontId="2" fillId="2" borderId="0">
      <alignment horizontal="left"/>
    </xf>
    <xf numFmtId="0" fontId="5" fillId="2" borderId="0"/>
    <xf numFmtId="0" fontId="3" fillId="3" borderId="1"/>
    <xf numFmtId="0" fontId="3" fillId="3" borderId="1">
      <alignment horizontal="right" wrapText="1"/>
    </xf>
    <xf numFmtId="0" fontId="3" fillId="3" borderId="1">
      <alignment horizontal="left" wrapText="1"/>
    </xf>
    <xf numFmtId="49" fontId="4" fillId="4" borderId="1"/>
    <xf numFmtId="4" fontId="4" fillId="4" borderId="1"/>
    <xf numFmtId="164" fontId="4" fillId="4" borderId="1"/>
    <xf numFmtId="0" fontId="16" fillId="0" borderId="0" applyNumberFormat="0" applyFill="0" applyBorder="0" applyAlignment="0" applyProtection="0"/>
  </cellStyleXfs>
  <cellXfs count="95">
    <xf numFmtId="0" fontId="0" fillId="0" borderId="0" xfId="0"/>
    <xf numFmtId="0" fontId="10" fillId="0" borderId="0" xfId="0" applyFont="1" applyAlignment="1">
      <alignment horizontal="center" vertical="center" wrapText="1"/>
    </xf>
    <xf numFmtId="0" fontId="0" fillId="0" borderId="0" xfId="0" applyAlignment="1">
      <alignment horizontal="left" vertical="center" indent="1"/>
    </xf>
    <xf numFmtId="0" fontId="0" fillId="0" borderId="9" xfId="0" applyBorder="1" applyAlignment="1">
      <alignment horizontal="left" vertical="top"/>
    </xf>
    <xf numFmtId="0" fontId="3" fillId="6" borderId="9" xfId="5" applyFill="1" applyBorder="1" applyAlignment="1">
      <alignment horizontal="center" wrapText="1"/>
    </xf>
    <xf numFmtId="0" fontId="0" fillId="5" borderId="9" xfId="0" applyFill="1" applyBorder="1"/>
    <xf numFmtId="0" fontId="3" fillId="6" borderId="9" xfId="4" applyFill="1" applyBorder="1" applyAlignment="1">
      <alignment horizontal="center"/>
    </xf>
    <xf numFmtId="0" fontId="3" fillId="6" borderId="9" xfId="6" applyFill="1" applyBorder="1" applyAlignment="1">
      <alignment horizontal="center" wrapText="1"/>
    </xf>
    <xf numFmtId="0" fontId="3" fillId="6" borderId="9" xfId="6" applyFill="1" applyBorder="1">
      <alignment horizontal="left" wrapText="1"/>
    </xf>
    <xf numFmtId="0" fontId="2" fillId="5" borderId="0" xfId="2" applyFill="1">
      <alignment horizontal="left"/>
    </xf>
    <xf numFmtId="0" fontId="5" fillId="5" borderId="0" xfId="3" applyFill="1"/>
    <xf numFmtId="0" fontId="4" fillId="5" borderId="0" xfId="2" applyFont="1" applyFill="1">
      <alignment horizontal="left"/>
    </xf>
    <xf numFmtId="0" fontId="8" fillId="5" borderId="0" xfId="2" applyFont="1" applyFill="1" applyAlignment="1">
      <alignment horizontal="center"/>
    </xf>
    <xf numFmtId="0" fontId="0" fillId="5" borderId="0" xfId="0" applyFill="1"/>
    <xf numFmtId="0" fontId="9" fillId="5" borderId="0" xfId="0" applyFont="1" applyFill="1"/>
    <xf numFmtId="0" fontId="6" fillId="5" borderId="0" xfId="2" applyFont="1" applyFill="1" applyAlignment="1"/>
    <xf numFmtId="0" fontId="6" fillId="5" borderId="3" xfId="2" applyFont="1" applyFill="1" applyBorder="1" applyAlignment="1"/>
    <xf numFmtId="49" fontId="4" fillId="4" borderId="9" xfId="7" applyBorder="1" applyAlignment="1" applyProtection="1">
      <alignment horizontal="left"/>
      <protection locked="0"/>
    </xf>
    <xf numFmtId="0" fontId="18" fillId="2" borderId="0" xfId="2" applyFont="1">
      <alignment horizontal="left"/>
    </xf>
    <xf numFmtId="49" fontId="4" fillId="4" borderId="9" xfId="7" applyBorder="1" applyAlignment="1" applyProtection="1">
      <alignment horizontal="center"/>
      <protection locked="0"/>
    </xf>
    <xf numFmtId="0" fontId="6" fillId="6" borderId="5" xfId="4" applyFont="1" applyFill="1" applyBorder="1" applyAlignment="1">
      <alignment horizontal="center"/>
    </xf>
    <xf numFmtId="0" fontId="3" fillId="6" borderId="5" xfId="4" applyFill="1" applyBorder="1" applyAlignment="1">
      <alignment horizontal="center"/>
    </xf>
    <xf numFmtId="0" fontId="3" fillId="6" borderId="5" xfId="4" applyFill="1" applyBorder="1" applyAlignment="1">
      <alignment horizontal="center" wrapText="1"/>
    </xf>
    <xf numFmtId="0" fontId="3" fillId="6" borderId="5" xfId="5" applyFill="1" applyBorder="1" applyAlignment="1">
      <alignment horizontal="center" wrapText="1"/>
    </xf>
    <xf numFmtId="0" fontId="3" fillId="6" borderId="10" xfId="5" applyFill="1" applyBorder="1" applyAlignment="1">
      <alignment horizontal="center" wrapText="1"/>
    </xf>
    <xf numFmtId="0" fontId="12" fillId="5" borderId="18" xfId="0" applyFont="1" applyFill="1" applyBorder="1" applyAlignment="1">
      <alignment horizontal="center"/>
    </xf>
    <xf numFmtId="1" fontId="4" fillId="4" borderId="9" xfId="7" applyNumberFormat="1" applyBorder="1" applyAlignment="1">
      <alignment horizontal="center"/>
    </xf>
    <xf numFmtId="1" fontId="4" fillId="0" borderId="9" xfId="7" applyNumberFormat="1" applyFill="1" applyBorder="1" applyAlignment="1">
      <alignment horizontal="center"/>
    </xf>
    <xf numFmtId="165" fontId="4" fillId="4" borderId="9" xfId="7" applyNumberFormat="1" applyBorder="1" applyAlignment="1" applyProtection="1">
      <alignment horizontal="center"/>
      <protection locked="0"/>
    </xf>
    <xf numFmtId="43" fontId="4" fillId="0" borderId="9" xfId="7" applyNumberFormat="1" applyFill="1" applyBorder="1" applyAlignment="1" applyProtection="1">
      <alignment horizontal="right"/>
      <protection locked="0"/>
    </xf>
    <xf numFmtId="43" fontId="4" fillId="0" borderId="17" xfId="7" applyNumberFormat="1" applyFill="1" applyBorder="1" applyAlignment="1" applyProtection="1">
      <alignment horizontal="right"/>
      <protection locked="0"/>
    </xf>
    <xf numFmtId="49" fontId="4" fillId="4" borderId="17" xfId="7" applyBorder="1" applyAlignment="1" applyProtection="1">
      <alignment horizontal="left"/>
      <protection locked="0"/>
    </xf>
    <xf numFmtId="0" fontId="6" fillId="8" borderId="2" xfId="2" applyFont="1" applyFill="1" applyBorder="1">
      <alignment horizontal="left"/>
    </xf>
    <xf numFmtId="43" fontId="6" fillId="8" borderId="2" xfId="1" applyFont="1" applyFill="1" applyBorder="1" applyAlignment="1">
      <alignment horizontal="right"/>
    </xf>
    <xf numFmtId="43" fontId="4" fillId="4" borderId="9" xfId="8" applyNumberFormat="1" applyBorder="1" applyAlignment="1" applyProtection="1">
      <alignment horizontal="right"/>
      <protection locked="0"/>
    </xf>
    <xf numFmtId="43" fontId="4" fillId="4" borderId="17" xfId="8" applyNumberFormat="1" applyBorder="1" applyAlignment="1" applyProtection="1">
      <alignment horizontal="right"/>
      <protection locked="0"/>
    </xf>
    <xf numFmtId="43" fontId="6" fillId="8" borderId="7" xfId="1" applyFont="1" applyFill="1" applyBorder="1" applyAlignment="1">
      <alignment horizontal="right"/>
    </xf>
    <xf numFmtId="43" fontId="4" fillId="4" borderId="9" xfId="7" applyNumberFormat="1" applyBorder="1" applyAlignment="1" applyProtection="1">
      <alignment horizontal="right"/>
      <protection locked="0"/>
    </xf>
    <xf numFmtId="43" fontId="4" fillId="4" borderId="17" xfId="7" applyNumberFormat="1" applyBorder="1" applyAlignment="1" applyProtection="1">
      <alignment horizontal="right"/>
      <protection locked="0"/>
    </xf>
    <xf numFmtId="43" fontId="2" fillId="8" borderId="2" xfId="2" applyNumberFormat="1" applyFill="1" applyBorder="1" applyAlignment="1">
      <alignment horizontal="right"/>
    </xf>
    <xf numFmtId="49" fontId="4" fillId="0" borderId="9" xfId="7" applyFill="1" applyBorder="1" applyAlignment="1" applyProtection="1">
      <alignment horizontal="center"/>
      <protection locked="0"/>
    </xf>
    <xf numFmtId="0" fontId="12" fillId="0" borderId="0" xfId="0" applyFont="1" applyAlignment="1">
      <alignment horizontal="center" vertical="center" wrapText="1"/>
    </xf>
    <xf numFmtId="0" fontId="14" fillId="7" borderId="12" xfId="0" applyFont="1" applyFill="1" applyBorder="1" applyAlignment="1">
      <alignment horizontal="left" vertical="top" wrapText="1"/>
    </xf>
    <xf numFmtId="0" fontId="14" fillId="7" borderId="13" xfId="0" applyFont="1" applyFill="1" applyBorder="1" applyAlignment="1">
      <alignment horizontal="left" vertical="top" wrapText="1"/>
    </xf>
    <xf numFmtId="0" fontId="14" fillId="7" borderId="14" xfId="0" applyFont="1" applyFill="1" applyBorder="1" applyAlignment="1">
      <alignment horizontal="left" vertical="top" wrapText="1"/>
    </xf>
    <xf numFmtId="0" fontId="14" fillId="7" borderId="11" xfId="0" applyFont="1" applyFill="1" applyBorder="1" applyAlignment="1">
      <alignment horizontal="left" vertical="top" wrapText="1"/>
    </xf>
    <xf numFmtId="0" fontId="14" fillId="7" borderId="0" xfId="0" applyFont="1" applyFill="1" applyAlignment="1">
      <alignment horizontal="left" vertical="top" wrapText="1"/>
    </xf>
    <xf numFmtId="0" fontId="14" fillId="7" borderId="3" xfId="0" applyFont="1" applyFill="1" applyBorder="1" applyAlignment="1">
      <alignment horizontal="left" vertical="top" wrapText="1"/>
    </xf>
    <xf numFmtId="0" fontId="14" fillId="7" borderId="15" xfId="0" applyFont="1" applyFill="1" applyBorder="1" applyAlignment="1">
      <alignment horizontal="left" vertical="top" wrapText="1"/>
    </xf>
    <xf numFmtId="0" fontId="14" fillId="7" borderId="4" xfId="0" applyFont="1" applyFill="1" applyBorder="1" applyAlignment="1">
      <alignment horizontal="left" vertical="top" wrapText="1"/>
    </xf>
    <xf numFmtId="0" fontId="14" fillId="7" borderId="16" xfId="0" applyFont="1" applyFill="1" applyBorder="1" applyAlignment="1">
      <alignment horizontal="left" vertical="top" wrapText="1"/>
    </xf>
    <xf numFmtId="164" fontId="4" fillId="4" borderId="9" xfId="9" applyBorder="1" applyProtection="1">
      <protection locked="0"/>
    </xf>
    <xf numFmtId="0" fontId="9" fillId="9" borderId="6" xfId="0" applyFont="1" applyFill="1" applyBorder="1" applyAlignment="1" applyProtection="1">
      <alignment horizontal="center"/>
      <protection locked="0"/>
    </xf>
    <xf numFmtId="0" fontId="9" fillId="9" borderId="8" xfId="0" applyFont="1" applyFill="1" applyBorder="1" applyAlignment="1" applyProtection="1">
      <alignment horizontal="center"/>
      <protection locked="0"/>
    </xf>
    <xf numFmtId="0" fontId="9" fillId="9" borderId="7" xfId="0" applyFont="1" applyFill="1" applyBorder="1" applyAlignment="1" applyProtection="1">
      <alignment horizontal="center"/>
      <protection locked="0"/>
    </xf>
    <xf numFmtId="0" fontId="3" fillId="6" borderId="18" xfId="5" applyFill="1" applyBorder="1" applyAlignment="1">
      <alignment horizontal="center" wrapText="1"/>
    </xf>
    <xf numFmtId="164" fontId="4" fillId="4" borderId="17" xfId="9" applyBorder="1" applyProtection="1">
      <protection locked="0"/>
    </xf>
    <xf numFmtId="0" fontId="6" fillId="8" borderId="6" xfId="2" applyFont="1" applyFill="1" applyBorder="1" applyAlignment="1">
      <alignment horizontal="center"/>
    </xf>
    <xf numFmtId="0" fontId="6" fillId="8" borderId="7" xfId="2" applyFont="1" applyFill="1" applyBorder="1" applyAlignment="1">
      <alignment horizontal="center"/>
    </xf>
    <xf numFmtId="0" fontId="0" fillId="5" borderId="0" xfId="0" applyFill="1" applyAlignment="1">
      <alignment horizontal="center"/>
    </xf>
    <xf numFmtId="0" fontId="0" fillId="5" borderId="3" xfId="0" applyFill="1" applyBorder="1" applyAlignment="1">
      <alignment horizontal="center"/>
    </xf>
    <xf numFmtId="0" fontId="3" fillId="6" borderId="9" xfId="4" applyFill="1" applyBorder="1" applyAlignment="1">
      <alignment horizontal="center" wrapText="1"/>
    </xf>
    <xf numFmtId="0" fontId="9" fillId="5" borderId="0" xfId="0" applyFont="1" applyFill="1" applyAlignment="1">
      <alignment horizontal="center"/>
    </xf>
    <xf numFmtId="0" fontId="7" fillId="9" borderId="6" xfId="0" applyFont="1" applyFill="1" applyBorder="1" applyAlignment="1">
      <alignment horizontal="center"/>
    </xf>
    <xf numFmtId="0" fontId="7" fillId="9" borderId="7" xfId="0" applyFont="1" applyFill="1" applyBorder="1" applyAlignment="1">
      <alignment horizontal="center"/>
    </xf>
    <xf numFmtId="14" fontId="2" fillId="9" borderId="6" xfId="2" applyNumberFormat="1" applyFill="1" applyBorder="1" applyAlignment="1" applyProtection="1">
      <alignment horizontal="center"/>
      <protection locked="0"/>
    </xf>
    <xf numFmtId="14" fontId="2" fillId="9" borderId="7" xfId="2" applyNumberFormat="1" applyFill="1" applyBorder="1" applyAlignment="1" applyProtection="1">
      <alignment horizontal="center"/>
      <protection locked="0"/>
    </xf>
    <xf numFmtId="0" fontId="2" fillId="9" borderId="6" xfId="2" applyFill="1" applyBorder="1" applyAlignment="1" applyProtection="1">
      <alignment horizontal="center"/>
      <protection locked="0"/>
    </xf>
    <xf numFmtId="0" fontId="2" fillId="9" borderId="7" xfId="2" applyFill="1" applyBorder="1" applyAlignment="1" applyProtection="1">
      <alignment horizontal="center"/>
      <protection locked="0"/>
    </xf>
    <xf numFmtId="0" fontId="7" fillId="10" borderId="6" xfId="0" applyFont="1" applyFill="1" applyBorder="1" applyAlignment="1">
      <alignment horizontal="center"/>
    </xf>
    <xf numFmtId="0" fontId="7" fillId="10" borderId="7" xfId="0" applyFont="1" applyFill="1" applyBorder="1" applyAlignment="1">
      <alignment horizontal="center"/>
    </xf>
    <xf numFmtId="14" fontId="2" fillId="10" borderId="6" xfId="2" applyNumberFormat="1" applyFill="1" applyBorder="1" applyAlignment="1" applyProtection="1">
      <alignment horizontal="center"/>
      <protection locked="0"/>
    </xf>
    <xf numFmtId="14" fontId="2" fillId="10" borderId="7" xfId="2" applyNumberFormat="1" applyFill="1" applyBorder="1" applyAlignment="1" applyProtection="1">
      <alignment horizontal="center"/>
      <protection locked="0"/>
    </xf>
    <xf numFmtId="0" fontId="2" fillId="10" borderId="6" xfId="2" applyFill="1" applyBorder="1" applyAlignment="1" applyProtection="1">
      <alignment horizontal="center"/>
      <protection locked="0"/>
    </xf>
    <xf numFmtId="0" fontId="2" fillId="10" borderId="7" xfId="2" applyFill="1" applyBorder="1" applyAlignment="1" applyProtection="1">
      <alignment horizontal="center"/>
      <protection locked="0"/>
    </xf>
    <xf numFmtId="0" fontId="0" fillId="9" borderId="12" xfId="0" applyFill="1" applyBorder="1" applyAlignment="1" applyProtection="1">
      <alignment horizontal="left" vertical="top" wrapText="1"/>
      <protection locked="0"/>
    </xf>
    <xf numFmtId="0" fontId="0" fillId="9" borderId="13" xfId="0" applyFill="1" applyBorder="1" applyAlignment="1" applyProtection="1">
      <alignment horizontal="left" vertical="top" wrapText="1"/>
      <protection locked="0"/>
    </xf>
    <xf numFmtId="0" fontId="0" fillId="9" borderId="11" xfId="0" applyFill="1" applyBorder="1" applyAlignment="1" applyProtection="1">
      <alignment horizontal="left" vertical="top" wrapText="1"/>
      <protection locked="0"/>
    </xf>
    <xf numFmtId="0" fontId="0" fillId="9" borderId="0" xfId="0" applyFill="1" applyAlignment="1" applyProtection="1">
      <alignment horizontal="left" vertical="top" wrapText="1"/>
      <protection locked="0"/>
    </xf>
    <xf numFmtId="0" fontId="0" fillId="9" borderId="15" xfId="0" applyFill="1" applyBorder="1" applyAlignment="1" applyProtection="1">
      <alignment horizontal="left" vertical="top" wrapText="1"/>
      <protection locked="0"/>
    </xf>
    <xf numFmtId="0" fontId="0" fillId="9" borderId="4" xfId="0" applyFill="1" applyBorder="1" applyAlignment="1" applyProtection="1">
      <alignment horizontal="left" vertical="top" wrapText="1"/>
      <protection locked="0"/>
    </xf>
    <xf numFmtId="0" fontId="16" fillId="9" borderId="6" xfId="10" applyFill="1" applyBorder="1" applyAlignment="1" applyProtection="1">
      <alignment horizontal="center"/>
      <protection locked="0"/>
    </xf>
    <xf numFmtId="49" fontId="2" fillId="9" borderId="6" xfId="2" applyNumberFormat="1" applyFill="1" applyBorder="1" applyAlignment="1" applyProtection="1">
      <alignment horizontal="center"/>
      <protection locked="0"/>
    </xf>
    <xf numFmtId="49" fontId="2" fillId="9" borderId="7" xfId="2" applyNumberFormat="1" applyFill="1" applyBorder="1" applyAlignment="1" applyProtection="1">
      <alignment horizontal="center"/>
      <protection locked="0"/>
    </xf>
    <xf numFmtId="0" fontId="3" fillId="6" borderId="9" xfId="4" applyFill="1" applyBorder="1" applyAlignment="1">
      <alignment horizontal="center"/>
    </xf>
    <xf numFmtId="49" fontId="4" fillId="4" borderId="9" xfId="7" applyBorder="1" applyAlignment="1" applyProtection="1">
      <alignment horizontal="center"/>
      <protection locked="0"/>
    </xf>
    <xf numFmtId="0" fontId="2" fillId="2" borderId="13" xfId="2" applyBorder="1" applyAlignment="1">
      <alignment horizontal="center"/>
    </xf>
    <xf numFmtId="0" fontId="6" fillId="5" borderId="0" xfId="2" applyFont="1" applyFill="1" applyAlignment="1"/>
    <xf numFmtId="0" fontId="6" fillId="5" borderId="3" xfId="2" applyFont="1" applyFill="1" applyBorder="1" applyAlignment="1"/>
    <xf numFmtId="0" fontId="16" fillId="10" borderId="6" xfId="10" applyFill="1" applyBorder="1" applyAlignment="1" applyProtection="1">
      <alignment horizontal="center"/>
      <protection locked="0"/>
    </xf>
    <xf numFmtId="49" fontId="2" fillId="10" borderId="6" xfId="2" applyNumberFormat="1" applyFill="1" applyBorder="1" applyAlignment="1" applyProtection="1">
      <alignment horizontal="center"/>
      <protection locked="0"/>
    </xf>
    <xf numFmtId="49" fontId="2" fillId="10" borderId="7" xfId="2" applyNumberFormat="1" applyFill="1" applyBorder="1" applyAlignment="1" applyProtection="1">
      <alignment horizontal="center"/>
      <protection locked="0"/>
    </xf>
    <xf numFmtId="0" fontId="3" fillId="11" borderId="9" xfId="4" applyFill="1" applyBorder="1" applyAlignment="1">
      <alignment horizontal="center" wrapText="1"/>
    </xf>
    <xf numFmtId="0" fontId="3" fillId="11" borderId="9" xfId="4" applyFill="1" applyBorder="1" applyAlignment="1">
      <alignment horizontal="center"/>
    </xf>
    <xf numFmtId="0" fontId="0" fillId="11" borderId="9" xfId="0" applyFill="1" applyBorder="1" applyAlignment="1">
      <alignment horizontal="left"/>
    </xf>
  </cellXfs>
  <cellStyles count="11">
    <cellStyle name="APPS_DEG_Basic_White_Cell_Amount" xfId="8" xr:uid="{00000000-0005-0000-0000-000000000000}"/>
    <cellStyle name="APPS_DEG_Basic_White_Cell_Amount_6dp" xfId="9" xr:uid="{00000000-0005-0000-0000-000001000000}"/>
    <cellStyle name="APPS_DEG_Header" xfId="4" xr:uid="{00000000-0005-0000-0000-000002000000}"/>
    <cellStyle name="APPS_DEG_Header_Row_Cell_Wrap" xfId="6" xr:uid="{00000000-0005-0000-0000-000003000000}"/>
    <cellStyle name="APPS_DEG_Header_Wrap_rightaligned" xfId="5" xr:uid="{00000000-0005-0000-0000-000004000000}"/>
    <cellStyle name="APPS_DEG_WhiteCell_Text" xfId="7" xr:uid="{00000000-0005-0000-0000-000006000000}"/>
    <cellStyle name="APPS_Page_SubHeader" xfId="3" xr:uid="{00000000-0005-0000-0000-000007000000}"/>
    <cellStyle name="Comma" xfId="1" builtinId="3"/>
    <cellStyle name="Hyperlink" xfId="10" builtinId="8"/>
    <cellStyle name="Normal" xfId="0" builtinId="0"/>
    <cellStyle name="Oracle Background Cell Color" xfId="2" xr:uid="{00000000-0005-0000-0000-00000A000000}"/>
  </cellStyles>
  <dxfs count="7">
    <dxf>
      <fill>
        <patternFill>
          <bgColor rgb="FFFF0000"/>
        </patternFill>
      </fill>
    </dxf>
    <dxf>
      <fill>
        <patternFill>
          <bgColor rgb="FFFF0000"/>
        </patternFill>
      </fill>
    </dxf>
    <dxf>
      <fill>
        <patternFill>
          <bgColor rgb="FFFF0000"/>
        </patternFill>
      </fill>
    </dxf>
    <dxf>
      <font>
        <color auto="1"/>
      </font>
      <fill>
        <patternFill>
          <bgColor rgb="FF92D050"/>
        </patternFill>
      </fill>
    </dxf>
    <dxf>
      <fill>
        <patternFill>
          <bgColor rgb="FFFF0000"/>
        </patternFill>
      </fill>
    </dxf>
    <dxf>
      <fill>
        <patternFill>
          <bgColor rgb="FFFF0000"/>
        </patternFill>
      </fill>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s>
  <tableStyles count="0" defaultTableStyle="TableStyleMedium2" defaultPivotStyle="PivotStyleLight16"/>
  <colors>
    <mruColors>
      <color rgb="FFCCCCFF"/>
      <color rgb="FFCC99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jenki13\AppData\Local\Microsoft\Windows\INetCache\Content.Outlook\KDOCWAED\JournalEntry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ngle Journal"/>
      <sheetName val="Multiple Journals"/>
      <sheetName val="Bulk Journals"/>
      <sheetName val="."/>
      <sheetName val="_ADFDI_Parameters"/>
      <sheetName val="_ADFDI_Metadata"/>
      <sheetName val="_ADFDI_WorkbookData"/>
      <sheetName val="_ADFDI_BCMetadata"/>
      <sheetName val="_ADFDI_DynamicTable"/>
      <sheetName val="_ADFDI_LOV"/>
    </sheetNames>
    <sheetDataSet>
      <sheetData sheetId="0"/>
      <sheetData sheetId="1"/>
      <sheetData sheetId="2"/>
      <sheetData sheetId="3"/>
      <sheetData sheetId="4"/>
      <sheetData sheetId="5"/>
      <sheetData sheetId="6"/>
      <sheetData sheetId="7"/>
      <sheetData sheetId="8"/>
      <sheetData sheetId="9">
        <row r="2">
          <cell r="D2" t="str">
            <v>USD</v>
          </cell>
        </row>
        <row r="6">
          <cell r="D6" t="str">
            <v>Univ of Wyoming US</v>
          </cell>
        </row>
        <row r="8">
          <cell r="D8" t="str">
            <v>Spreadsheet</v>
          </cell>
        </row>
        <row r="10">
          <cell r="D10" t="str">
            <v>Jun-17</v>
          </cell>
          <cell r="E10" t="str">
            <v>May-17</v>
          </cell>
          <cell r="F10" t="str">
            <v>Apr-17</v>
          </cell>
          <cell r="G10" t="str">
            <v>Mar-17</v>
          </cell>
          <cell r="H10" t="str">
            <v>Feb-17</v>
          </cell>
          <cell r="I10" t="str">
            <v>Jan-17</v>
          </cell>
          <cell r="J10" t="str">
            <v>Dec-16</v>
          </cell>
          <cell r="K10" t="str">
            <v>Nov-16</v>
          </cell>
          <cell r="L10" t="str">
            <v>Oct-16</v>
          </cell>
          <cell r="M10" t="str">
            <v>Sep-16</v>
          </cell>
          <cell r="N10" t="str">
            <v>Aug-16</v>
          </cell>
          <cell r="O10" t="str">
            <v>Jul-16</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2A43BB-2AD3-49B4-AAA7-AB827D4BE7CB}" name="ExpTypes" displayName="ExpTypes" ref="A1:A1047675" totalsRowShown="0" headerRowDxfId="6">
  <autoFilter ref="A1:A1047675" xr:uid="{00000000-0009-0000-0100-000001000000}"/>
  <tableColumns count="1">
    <tableColumn id="1" xr3:uid="{5E304756-D6A3-4DCE-BAC4-6381E714A007}" name="Expenditure Type"/>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33"/>
  <sheetViews>
    <sheetView tabSelected="1" zoomScaleNormal="100" workbookViewId="0">
      <selection activeCell="F11" sqref="F11"/>
    </sheetView>
  </sheetViews>
  <sheetFormatPr defaultRowHeight="15" x14ac:dyDescent="0.25"/>
  <cols>
    <col min="1" max="1" width="5.7109375" customWidth="1"/>
    <col min="2" max="2" width="10.5703125" customWidth="1"/>
    <col min="3" max="3" width="8.7109375" customWidth="1"/>
    <col min="4" max="5" width="11.7109375" customWidth="1"/>
    <col min="6" max="6" width="8.7109375" customWidth="1"/>
    <col min="7" max="7" width="11.7109375" customWidth="1"/>
    <col min="8" max="8" width="9.85546875" customWidth="1"/>
    <col min="9" max="9" width="6.7109375" customWidth="1"/>
    <col min="10" max="10" width="9.42578125" bestFit="1" customWidth="1"/>
    <col min="11" max="12" width="11.7109375" customWidth="1"/>
    <col min="13" max="13" width="21.5703125" customWidth="1"/>
    <col min="14" max="14" width="11.7109375" customWidth="1"/>
    <col min="15" max="15" width="12.5703125" customWidth="1"/>
    <col min="16" max="16" width="39.5703125" customWidth="1"/>
  </cols>
  <sheetData>
    <row r="1" spans="1:16" ht="42" customHeight="1" thickBot="1" x14ac:dyDescent="0.3">
      <c r="A1" s="41" t="s">
        <v>105</v>
      </c>
      <c r="B1" s="41"/>
      <c r="C1" s="41"/>
      <c r="D1" s="41"/>
      <c r="E1" s="41"/>
      <c r="F1" s="41"/>
      <c r="G1" s="41"/>
      <c r="H1" s="41"/>
      <c r="I1" s="41"/>
      <c r="J1" s="41"/>
      <c r="K1" s="41"/>
      <c r="L1" s="41"/>
      <c r="M1" s="41"/>
      <c r="N1" s="41"/>
      <c r="O1" s="41"/>
      <c r="P1" s="41"/>
    </row>
    <row r="2" spans="1:16" ht="15.75" customHeight="1" thickBot="1" x14ac:dyDescent="0.3">
      <c r="A2" s="59"/>
      <c r="B2" s="60"/>
      <c r="C2" s="63" t="s">
        <v>8</v>
      </c>
      <c r="D2" s="64"/>
      <c r="E2" s="69" t="s">
        <v>9</v>
      </c>
      <c r="F2" s="70"/>
      <c r="G2" s="62" t="s">
        <v>14</v>
      </c>
      <c r="H2" s="62"/>
      <c r="I2" s="52"/>
      <c r="J2" s="53"/>
      <c r="K2" s="53"/>
      <c r="L2" s="54"/>
      <c r="M2" s="42" t="s">
        <v>110</v>
      </c>
      <c r="N2" s="43"/>
      <c r="O2" s="43"/>
      <c r="P2" s="44"/>
    </row>
    <row r="3" spans="1:16" ht="15.75" thickBot="1" x14ac:dyDescent="0.3">
      <c r="A3" s="87" t="s">
        <v>1</v>
      </c>
      <c r="B3" s="88"/>
      <c r="C3" s="65"/>
      <c r="D3" s="66"/>
      <c r="E3" s="71"/>
      <c r="F3" s="72"/>
      <c r="G3" s="14" t="s">
        <v>4</v>
      </c>
      <c r="H3" s="14"/>
      <c r="I3" s="14"/>
      <c r="J3" s="13"/>
      <c r="K3" s="13"/>
      <c r="L3" s="13"/>
      <c r="M3" s="45"/>
      <c r="N3" s="46"/>
      <c r="O3" s="46"/>
      <c r="P3" s="47"/>
    </row>
    <row r="4" spans="1:16" ht="15.75" thickBot="1" x14ac:dyDescent="0.3">
      <c r="A4" s="15" t="s">
        <v>2</v>
      </c>
      <c r="B4" s="15"/>
      <c r="C4" s="67"/>
      <c r="D4" s="68"/>
      <c r="E4" s="73"/>
      <c r="F4" s="74"/>
      <c r="G4" s="75"/>
      <c r="H4" s="76"/>
      <c r="I4" s="76"/>
      <c r="J4" s="76"/>
      <c r="K4" s="76"/>
      <c r="L4" s="76"/>
      <c r="M4" s="45"/>
      <c r="N4" s="46"/>
      <c r="O4" s="46"/>
      <c r="P4" s="47"/>
    </row>
    <row r="5" spans="1:16" ht="15.75" thickBot="1" x14ac:dyDescent="0.3">
      <c r="A5" s="15" t="s">
        <v>3</v>
      </c>
      <c r="B5" s="15"/>
      <c r="C5" s="67"/>
      <c r="D5" s="68"/>
      <c r="E5" s="73"/>
      <c r="F5" s="74"/>
      <c r="G5" s="77"/>
      <c r="H5" s="78"/>
      <c r="I5" s="78"/>
      <c r="J5" s="78"/>
      <c r="K5" s="78"/>
      <c r="L5" s="78"/>
      <c r="M5" s="45"/>
      <c r="N5" s="46"/>
      <c r="O5" s="46"/>
      <c r="P5" s="47"/>
    </row>
    <row r="6" spans="1:16" ht="15.75" thickBot="1" x14ac:dyDescent="0.3">
      <c r="A6" s="15" t="s">
        <v>11</v>
      </c>
      <c r="B6" s="15"/>
      <c r="C6" s="81"/>
      <c r="D6" s="68"/>
      <c r="E6" s="89"/>
      <c r="F6" s="74"/>
      <c r="G6" s="77"/>
      <c r="H6" s="78"/>
      <c r="I6" s="78"/>
      <c r="J6" s="78"/>
      <c r="K6" s="78"/>
      <c r="L6" s="78"/>
      <c r="M6" s="45"/>
      <c r="N6" s="46"/>
      <c r="O6" s="46"/>
      <c r="P6" s="47"/>
    </row>
    <row r="7" spans="1:16" ht="15.75" thickBot="1" x14ac:dyDescent="0.3">
      <c r="A7" s="15" t="s">
        <v>10</v>
      </c>
      <c r="B7" s="16"/>
      <c r="C7" s="82"/>
      <c r="D7" s="83"/>
      <c r="E7" s="90"/>
      <c r="F7" s="91"/>
      <c r="G7" s="79"/>
      <c r="H7" s="80"/>
      <c r="I7" s="80"/>
      <c r="J7" s="80"/>
      <c r="K7" s="80"/>
      <c r="L7" s="80"/>
      <c r="M7" s="45"/>
      <c r="N7" s="46"/>
      <c r="O7" s="46"/>
      <c r="P7" s="47"/>
    </row>
    <row r="8" spans="1:16" x14ac:dyDescent="0.25">
      <c r="A8" s="9"/>
      <c r="B8" s="9"/>
      <c r="C8" s="9"/>
      <c r="D8" s="9"/>
      <c r="E8" s="9"/>
      <c r="F8" s="9"/>
      <c r="G8" s="9"/>
      <c r="H8" s="9"/>
      <c r="I8" s="9"/>
      <c r="J8" s="9"/>
      <c r="K8" s="9"/>
      <c r="L8" s="9"/>
      <c r="M8" s="45"/>
      <c r="N8" s="46"/>
      <c r="O8" s="46"/>
      <c r="P8" s="47"/>
    </row>
    <row r="9" spans="1:16" ht="19.5" customHeight="1" thickBot="1" x14ac:dyDescent="0.3">
      <c r="A9" s="10" t="s">
        <v>6</v>
      </c>
      <c r="B9" s="9"/>
      <c r="C9" s="9"/>
      <c r="D9" s="9"/>
      <c r="E9" s="9"/>
      <c r="F9" s="9"/>
      <c r="G9" s="11"/>
      <c r="H9" s="9"/>
      <c r="I9" s="9"/>
      <c r="J9" s="9"/>
      <c r="K9" s="12" t="s">
        <v>12</v>
      </c>
      <c r="L9" s="12" t="s">
        <v>13</v>
      </c>
      <c r="M9" s="48"/>
      <c r="N9" s="49"/>
      <c r="O9" s="49"/>
      <c r="P9" s="50"/>
    </row>
    <row r="10" spans="1:16" ht="27" x14ac:dyDescent="0.3">
      <c r="A10" s="20" t="s">
        <v>82</v>
      </c>
      <c r="B10" s="21" t="s">
        <v>83</v>
      </c>
      <c r="C10" s="22" t="s">
        <v>115</v>
      </c>
      <c r="D10" s="22" t="s">
        <v>84</v>
      </c>
      <c r="E10" s="21" t="s">
        <v>85</v>
      </c>
      <c r="F10" s="22" t="s">
        <v>86</v>
      </c>
      <c r="G10" s="21" t="s">
        <v>87</v>
      </c>
      <c r="H10" s="21" t="s">
        <v>88</v>
      </c>
      <c r="I10" s="21" t="s">
        <v>89</v>
      </c>
      <c r="J10" s="21" t="s">
        <v>90</v>
      </c>
      <c r="K10" s="23" t="s">
        <v>91</v>
      </c>
      <c r="L10" s="24" t="s">
        <v>92</v>
      </c>
      <c r="M10" s="55" t="s">
        <v>5</v>
      </c>
      <c r="N10" s="55"/>
      <c r="O10" s="55"/>
      <c r="P10" s="25" t="s">
        <v>95</v>
      </c>
    </row>
    <row r="11" spans="1:16" x14ac:dyDescent="0.25">
      <c r="A11" s="19"/>
      <c r="B11" s="19"/>
      <c r="C11" s="19"/>
      <c r="D11" s="19"/>
      <c r="E11" s="19"/>
      <c r="F11" s="26" t="str">
        <f>IF(E11&gt;0,"001","")</f>
        <v/>
      </c>
      <c r="G11" s="19"/>
      <c r="H11" s="19"/>
      <c r="I11" s="26" t="str">
        <f>IF(E11&gt;0,"0","")</f>
        <v/>
      </c>
      <c r="J11" s="27" t="str">
        <f>IF(E11&gt;0,"USD","")</f>
        <v/>
      </c>
      <c r="K11" s="34"/>
      <c r="L11" s="34"/>
      <c r="M11" s="51"/>
      <c r="N11" s="51"/>
      <c r="O11" s="51"/>
      <c r="P11" s="5" t="str">
        <f>CONCATENATE(A11,"-",B11,"-",C11, "-",D11, "-",E11,"-", F11, "-", G11, "-", H11, "-",I11)</f>
        <v>--------</v>
      </c>
    </row>
    <row r="12" spans="1:16" x14ac:dyDescent="0.25">
      <c r="A12" s="19"/>
      <c r="B12" s="19"/>
      <c r="C12" s="19"/>
      <c r="D12" s="19"/>
      <c r="E12" s="19"/>
      <c r="F12" s="26" t="str">
        <f t="shared" ref="F12:F18" si="0">IF(E12&gt;0,"001","")</f>
        <v/>
      </c>
      <c r="G12" s="19"/>
      <c r="H12" s="19"/>
      <c r="I12" s="26" t="str">
        <f t="shared" ref="I12:I18" si="1">IF(E12&gt;0,"0","")</f>
        <v/>
      </c>
      <c r="J12" s="27" t="str">
        <f t="shared" ref="J12:J18" si="2">IF(E12&gt;0,"USD","")</f>
        <v/>
      </c>
      <c r="K12" s="34"/>
      <c r="L12" s="34"/>
      <c r="M12" s="51"/>
      <c r="N12" s="51"/>
      <c r="O12" s="51"/>
      <c r="P12" s="5" t="str">
        <f t="shared" ref="P12:P18" si="3">CONCATENATE(A12,"-",B12,"-",C12, "-",D12, "-",E12,"-", F12, "-", G12, "-", H12, "-",I12)</f>
        <v>--------</v>
      </c>
    </row>
    <row r="13" spans="1:16" x14ac:dyDescent="0.25">
      <c r="A13" s="19"/>
      <c r="B13" s="19"/>
      <c r="C13" s="19"/>
      <c r="D13" s="19"/>
      <c r="E13" s="19"/>
      <c r="F13" s="26" t="str">
        <f t="shared" si="0"/>
        <v/>
      </c>
      <c r="G13" s="19"/>
      <c r="H13" s="19"/>
      <c r="I13" s="26" t="str">
        <f t="shared" si="1"/>
        <v/>
      </c>
      <c r="J13" s="27" t="str">
        <f t="shared" si="2"/>
        <v/>
      </c>
      <c r="K13" s="34"/>
      <c r="L13" s="34"/>
      <c r="M13" s="51"/>
      <c r="N13" s="51"/>
      <c r="O13" s="51"/>
      <c r="P13" s="5" t="str">
        <f t="shared" si="3"/>
        <v>--------</v>
      </c>
    </row>
    <row r="14" spans="1:16" x14ac:dyDescent="0.25">
      <c r="A14" s="19"/>
      <c r="B14" s="19"/>
      <c r="C14" s="19"/>
      <c r="D14" s="19"/>
      <c r="E14" s="19"/>
      <c r="F14" s="26" t="str">
        <f t="shared" si="0"/>
        <v/>
      </c>
      <c r="G14" s="19"/>
      <c r="H14" s="19"/>
      <c r="I14" s="26" t="str">
        <f t="shared" si="1"/>
        <v/>
      </c>
      <c r="J14" s="27" t="str">
        <f t="shared" si="2"/>
        <v/>
      </c>
      <c r="K14" s="34"/>
      <c r="L14" s="34"/>
      <c r="M14" s="51"/>
      <c r="N14" s="51"/>
      <c r="O14" s="51"/>
      <c r="P14" s="5" t="str">
        <f t="shared" si="3"/>
        <v>--------</v>
      </c>
    </row>
    <row r="15" spans="1:16" x14ac:dyDescent="0.25">
      <c r="A15" s="19"/>
      <c r="B15" s="19"/>
      <c r="C15" s="19"/>
      <c r="D15" s="19"/>
      <c r="E15" s="19"/>
      <c r="F15" s="26" t="str">
        <f t="shared" si="0"/>
        <v/>
      </c>
      <c r="G15" s="19"/>
      <c r="H15" s="19"/>
      <c r="I15" s="26" t="str">
        <f t="shared" si="1"/>
        <v/>
      </c>
      <c r="J15" s="27" t="str">
        <f t="shared" si="2"/>
        <v/>
      </c>
      <c r="K15" s="34"/>
      <c r="L15" s="34"/>
      <c r="M15" s="51"/>
      <c r="N15" s="51"/>
      <c r="O15" s="51"/>
      <c r="P15" s="5" t="str">
        <f t="shared" si="3"/>
        <v>--------</v>
      </c>
    </row>
    <row r="16" spans="1:16" x14ac:dyDescent="0.25">
      <c r="A16" s="19"/>
      <c r="B16" s="19"/>
      <c r="C16" s="19"/>
      <c r="D16" s="19"/>
      <c r="E16" s="19"/>
      <c r="F16" s="26" t="str">
        <f t="shared" si="0"/>
        <v/>
      </c>
      <c r="G16" s="19"/>
      <c r="H16" s="19"/>
      <c r="I16" s="26" t="str">
        <f t="shared" si="1"/>
        <v/>
      </c>
      <c r="J16" s="27" t="str">
        <f t="shared" si="2"/>
        <v/>
      </c>
      <c r="K16" s="34"/>
      <c r="L16" s="34"/>
      <c r="M16" s="51"/>
      <c r="N16" s="51"/>
      <c r="O16" s="51"/>
      <c r="P16" s="5" t="str">
        <f t="shared" si="3"/>
        <v>--------</v>
      </c>
    </row>
    <row r="17" spans="1:16" x14ac:dyDescent="0.25">
      <c r="A17" s="19"/>
      <c r="B17" s="19"/>
      <c r="C17" s="19"/>
      <c r="D17" s="19"/>
      <c r="E17" s="19"/>
      <c r="F17" s="26" t="str">
        <f t="shared" si="0"/>
        <v/>
      </c>
      <c r="G17" s="19"/>
      <c r="H17" s="19"/>
      <c r="I17" s="26" t="str">
        <f t="shared" si="1"/>
        <v/>
      </c>
      <c r="J17" s="27" t="str">
        <f t="shared" si="2"/>
        <v/>
      </c>
      <c r="K17" s="34"/>
      <c r="L17" s="34"/>
      <c r="M17" s="51"/>
      <c r="N17" s="51"/>
      <c r="O17" s="51"/>
      <c r="P17" s="5" t="str">
        <f t="shared" si="3"/>
        <v>--------</v>
      </c>
    </row>
    <row r="18" spans="1:16" ht="15.75" thickBot="1" x14ac:dyDescent="0.3">
      <c r="A18" s="19"/>
      <c r="B18" s="19"/>
      <c r="C18" s="19"/>
      <c r="D18" s="19"/>
      <c r="E18" s="19"/>
      <c r="F18" s="26" t="str">
        <f t="shared" si="0"/>
        <v/>
      </c>
      <c r="G18" s="19"/>
      <c r="H18" s="19"/>
      <c r="I18" s="26" t="str">
        <f t="shared" si="1"/>
        <v/>
      </c>
      <c r="J18" s="27" t="str">
        <f t="shared" si="2"/>
        <v/>
      </c>
      <c r="K18" s="35"/>
      <c r="L18" s="35"/>
      <c r="M18" s="56"/>
      <c r="N18" s="56"/>
      <c r="O18" s="51"/>
      <c r="P18" s="5" t="str">
        <f t="shared" si="3"/>
        <v>--------</v>
      </c>
    </row>
    <row r="19" spans="1:16" ht="15.75" thickBot="1" x14ac:dyDescent="0.3">
      <c r="A19" s="9"/>
      <c r="B19" s="9"/>
      <c r="C19" s="9"/>
      <c r="D19" s="9"/>
      <c r="E19" s="9"/>
      <c r="F19" s="9"/>
      <c r="G19" s="9"/>
      <c r="H19" s="9"/>
      <c r="I19" s="9"/>
      <c r="J19" s="9"/>
      <c r="K19" s="33">
        <f>SUM(K11:K18)</f>
        <v>0</v>
      </c>
      <c r="L19" s="36">
        <f>SUM(L11:L18)</f>
        <v>0</v>
      </c>
      <c r="M19" s="57" t="s">
        <v>106</v>
      </c>
      <c r="N19" s="58"/>
      <c r="O19" s="13"/>
      <c r="P19" s="13"/>
    </row>
    <row r="20" spans="1:16" x14ac:dyDescent="0.25">
      <c r="A20" s="13"/>
      <c r="B20" s="13"/>
      <c r="C20" s="13"/>
      <c r="D20" s="13"/>
      <c r="E20" s="13"/>
      <c r="F20" s="9"/>
      <c r="G20" s="9"/>
      <c r="H20" s="9"/>
      <c r="I20" s="9"/>
      <c r="J20" s="9"/>
      <c r="K20" s="9"/>
      <c r="L20" s="9"/>
      <c r="M20" s="9"/>
      <c r="N20" s="9"/>
      <c r="O20" s="13"/>
      <c r="P20" s="13"/>
    </row>
    <row r="21" spans="1:16" x14ac:dyDescent="0.25">
      <c r="A21" s="10" t="s">
        <v>70</v>
      </c>
      <c r="B21" s="9"/>
      <c r="C21" s="9"/>
      <c r="D21" s="9"/>
      <c r="E21" s="9"/>
      <c r="F21" s="13"/>
      <c r="G21" s="13"/>
      <c r="H21" s="9"/>
      <c r="I21" s="9"/>
      <c r="J21" s="9"/>
      <c r="K21" s="9"/>
      <c r="L21" s="9"/>
      <c r="M21" s="9"/>
      <c r="N21" s="12" t="s">
        <v>12</v>
      </c>
      <c r="O21" s="12" t="s">
        <v>13</v>
      </c>
      <c r="P21" s="13"/>
    </row>
    <row r="22" spans="1:16" ht="26.25" x14ac:dyDescent="0.25">
      <c r="A22" s="92" t="s">
        <v>116</v>
      </c>
      <c r="B22" s="93"/>
      <c r="C22" s="93"/>
      <c r="D22" s="61" t="s">
        <v>94</v>
      </c>
      <c r="E22" s="84"/>
      <c r="F22" s="6" t="s">
        <v>93</v>
      </c>
      <c r="G22" s="7" t="s">
        <v>104</v>
      </c>
      <c r="H22" s="61" t="s">
        <v>114</v>
      </c>
      <c r="I22" s="61"/>
      <c r="J22" s="61"/>
      <c r="K22" s="61"/>
      <c r="L22" s="61" t="s">
        <v>107</v>
      </c>
      <c r="M22" s="61"/>
      <c r="N22" s="4" t="s">
        <v>91</v>
      </c>
      <c r="O22" s="4" t="s">
        <v>92</v>
      </c>
      <c r="P22" s="8" t="s">
        <v>5</v>
      </c>
    </row>
    <row r="23" spans="1:16" x14ac:dyDescent="0.25">
      <c r="A23" s="94" t="str">
        <f>$I$2&amp;-1</f>
        <v>-1</v>
      </c>
      <c r="B23" s="94"/>
      <c r="C23" s="94"/>
      <c r="D23" s="85"/>
      <c r="E23" s="85"/>
      <c r="F23" s="19" t="s">
        <v>111</v>
      </c>
      <c r="G23" s="28"/>
      <c r="H23" s="40"/>
      <c r="I23" s="40"/>
      <c r="J23" s="40"/>
      <c r="K23" s="40"/>
      <c r="L23" s="40"/>
      <c r="M23" s="40"/>
      <c r="N23" s="29"/>
      <c r="O23" s="37"/>
      <c r="P23" s="17" t="s">
        <v>0</v>
      </c>
    </row>
    <row r="24" spans="1:16" x14ac:dyDescent="0.25">
      <c r="A24" s="94" t="str">
        <f>$I$2&amp;-2</f>
        <v>-2</v>
      </c>
      <c r="B24" s="94"/>
      <c r="C24" s="94"/>
      <c r="D24" s="85"/>
      <c r="E24" s="85"/>
      <c r="F24" s="19" t="s">
        <v>111</v>
      </c>
      <c r="G24" s="28"/>
      <c r="H24" s="40"/>
      <c r="I24" s="40"/>
      <c r="J24" s="40"/>
      <c r="K24" s="40"/>
      <c r="L24" s="40"/>
      <c r="M24" s="40"/>
      <c r="N24" s="29"/>
      <c r="O24" s="37"/>
      <c r="P24" s="17" t="s">
        <v>0</v>
      </c>
    </row>
    <row r="25" spans="1:16" x14ac:dyDescent="0.25">
      <c r="A25" s="94" t="str">
        <f>$I$2&amp;-3</f>
        <v>-3</v>
      </c>
      <c r="B25" s="94"/>
      <c r="C25" s="94"/>
      <c r="D25" s="85" t="s">
        <v>0</v>
      </c>
      <c r="E25" s="85"/>
      <c r="F25" s="19" t="s">
        <v>111</v>
      </c>
      <c r="G25" s="28"/>
      <c r="H25" s="40"/>
      <c r="I25" s="40"/>
      <c r="J25" s="40"/>
      <c r="K25" s="40"/>
      <c r="L25" s="40"/>
      <c r="M25" s="40"/>
      <c r="N25" s="29"/>
      <c r="O25" s="37"/>
      <c r="P25" s="17"/>
    </row>
    <row r="26" spans="1:16" x14ac:dyDescent="0.25">
      <c r="A26" s="94" t="str">
        <f>$I$2&amp;-4</f>
        <v>-4</v>
      </c>
      <c r="B26" s="94"/>
      <c r="C26" s="94"/>
      <c r="D26" s="85" t="s">
        <v>0</v>
      </c>
      <c r="E26" s="85"/>
      <c r="F26" s="19">
        <v>1</v>
      </c>
      <c r="G26" s="28"/>
      <c r="H26" s="40"/>
      <c r="I26" s="40"/>
      <c r="J26" s="40"/>
      <c r="K26" s="40"/>
      <c r="L26" s="40"/>
      <c r="M26" s="40"/>
      <c r="N26" s="29"/>
      <c r="O26" s="37"/>
      <c r="P26" s="17" t="s">
        <v>0</v>
      </c>
    </row>
    <row r="27" spans="1:16" x14ac:dyDescent="0.25">
      <c r="A27" s="94" t="str">
        <f>$I$2&amp;-5</f>
        <v>-5</v>
      </c>
      <c r="B27" s="94"/>
      <c r="C27" s="94"/>
      <c r="D27" s="85" t="s">
        <v>0</v>
      </c>
      <c r="E27" s="85"/>
      <c r="F27" s="19">
        <v>1</v>
      </c>
      <c r="G27" s="28"/>
      <c r="H27" s="40"/>
      <c r="I27" s="40"/>
      <c r="J27" s="40"/>
      <c r="K27" s="40"/>
      <c r="L27" s="40"/>
      <c r="M27" s="40"/>
      <c r="N27" s="29"/>
      <c r="O27" s="37"/>
      <c r="P27" s="17" t="s">
        <v>0</v>
      </c>
    </row>
    <row r="28" spans="1:16" x14ac:dyDescent="0.25">
      <c r="A28" s="94" t="str">
        <f>$I$2&amp;-6</f>
        <v>-6</v>
      </c>
      <c r="B28" s="94"/>
      <c r="C28" s="94"/>
      <c r="D28" s="85" t="s">
        <v>0</v>
      </c>
      <c r="E28" s="85"/>
      <c r="F28" s="19">
        <v>1</v>
      </c>
      <c r="G28" s="28"/>
      <c r="H28" s="40"/>
      <c r="I28" s="40"/>
      <c r="J28" s="40"/>
      <c r="K28" s="40"/>
      <c r="L28" s="40"/>
      <c r="M28" s="40"/>
      <c r="N28" s="29"/>
      <c r="O28" s="37"/>
      <c r="P28" s="17" t="s">
        <v>0</v>
      </c>
    </row>
    <row r="29" spans="1:16" x14ac:dyDescent="0.25">
      <c r="A29" s="94" t="str">
        <f>$I$2&amp;-7</f>
        <v>-7</v>
      </c>
      <c r="B29" s="94"/>
      <c r="C29" s="94"/>
      <c r="D29" s="85" t="s">
        <v>0</v>
      </c>
      <c r="E29" s="85"/>
      <c r="F29" s="19">
        <v>1</v>
      </c>
      <c r="G29" s="28" t="s">
        <v>0</v>
      </c>
      <c r="H29" s="40"/>
      <c r="I29" s="40"/>
      <c r="J29" s="40"/>
      <c r="K29" s="40"/>
      <c r="L29" s="40" t="s">
        <v>0</v>
      </c>
      <c r="M29" s="40"/>
      <c r="N29" s="29"/>
      <c r="O29" s="37"/>
      <c r="P29" s="17" t="s">
        <v>0</v>
      </c>
    </row>
    <row r="30" spans="1:16" ht="15.75" thickBot="1" x14ac:dyDescent="0.3">
      <c r="A30" s="94" t="str">
        <f>$I$2&amp;-8</f>
        <v>-8</v>
      </c>
      <c r="B30" s="94"/>
      <c r="C30" s="94"/>
      <c r="D30" s="85" t="s">
        <v>0</v>
      </c>
      <c r="E30" s="85"/>
      <c r="F30" s="19">
        <v>1</v>
      </c>
      <c r="G30" s="28" t="s">
        <v>0</v>
      </c>
      <c r="H30" s="40"/>
      <c r="I30" s="40"/>
      <c r="J30" s="40"/>
      <c r="K30" s="40"/>
      <c r="L30" s="40" t="s">
        <v>0</v>
      </c>
      <c r="M30" s="40"/>
      <c r="N30" s="30"/>
      <c r="O30" s="38" t="s">
        <v>0</v>
      </c>
      <c r="P30" s="31" t="s">
        <v>0</v>
      </c>
    </row>
    <row r="31" spans="1:16" ht="15.75" thickBot="1" x14ac:dyDescent="0.3">
      <c r="A31" s="9"/>
      <c r="B31" s="9"/>
      <c r="C31" s="9"/>
      <c r="D31" s="9"/>
      <c r="E31" s="9"/>
      <c r="F31" s="9"/>
      <c r="G31" s="13"/>
      <c r="H31" s="13"/>
      <c r="I31" s="13"/>
      <c r="J31" s="13"/>
      <c r="K31" s="13"/>
      <c r="L31" s="13"/>
      <c r="M31" s="13"/>
      <c r="N31" s="33">
        <f>SUM(N23:N30)</f>
        <v>0</v>
      </c>
      <c r="O31" s="33">
        <f>SUM(O23:O30)</f>
        <v>0</v>
      </c>
      <c r="P31" s="32" t="s">
        <v>108</v>
      </c>
    </row>
    <row r="32" spans="1:16" ht="15.75" thickBot="1" x14ac:dyDescent="0.3">
      <c r="A32" s="9"/>
      <c r="B32" s="9"/>
      <c r="C32" s="9"/>
      <c r="D32" s="9"/>
      <c r="E32" s="9"/>
      <c r="F32" s="9"/>
      <c r="G32" s="13"/>
      <c r="H32" s="13"/>
      <c r="I32" s="13"/>
      <c r="J32" s="13"/>
      <c r="K32" s="13"/>
      <c r="L32" s="13"/>
      <c r="M32" s="13"/>
      <c r="N32" s="39">
        <f>SUM(K19,N31)</f>
        <v>0</v>
      </c>
      <c r="O32" s="39">
        <f>SUM(L19,O31)</f>
        <v>0</v>
      </c>
      <c r="P32" s="32" t="s">
        <v>7</v>
      </c>
    </row>
    <row r="33" spans="1:16" x14ac:dyDescent="0.25">
      <c r="A33" s="9"/>
      <c r="B33" s="9"/>
      <c r="C33" s="9"/>
      <c r="D33" s="9"/>
      <c r="E33" s="9"/>
      <c r="F33" s="9"/>
      <c r="G33" s="13"/>
      <c r="H33" s="13"/>
      <c r="I33" s="13"/>
      <c r="J33" s="13"/>
      <c r="K33" s="13"/>
      <c r="L33" s="13"/>
      <c r="M33" s="13"/>
      <c r="N33" s="86" t="str">
        <f>IF(N32&lt;&gt;O32,"TOTALS DO NOT MATCH","Balances")</f>
        <v>Balances</v>
      </c>
      <c r="O33" s="86"/>
      <c r="P33" s="18" t="s">
        <v>112</v>
      </c>
    </row>
  </sheetData>
  <sheetProtection algorithmName="SHA-512" hashValue="CMhsTekQXA+o5DOKZOEmwDyO7Ax9zzpeFUOyCAuHSxfUiUFOByWT6vrEv+T15y0PyfBCIndi+A6Bp5hCHQtyiA==" saltValue="uVl+BDZ3aBE5tkTZTvqZyA==" spinCount="100000" sheet="1" objects="1" scenarios="1"/>
  <mergeCells count="66">
    <mergeCell ref="N33:O33"/>
    <mergeCell ref="A3:B3"/>
    <mergeCell ref="E6:F6"/>
    <mergeCell ref="E7:F7"/>
    <mergeCell ref="A28:C28"/>
    <mergeCell ref="A29:C29"/>
    <mergeCell ref="E5:F5"/>
    <mergeCell ref="A22:C22"/>
    <mergeCell ref="A23:C23"/>
    <mergeCell ref="A30:C30"/>
    <mergeCell ref="D25:E25"/>
    <mergeCell ref="D24:E24"/>
    <mergeCell ref="D26:E26"/>
    <mergeCell ref="D27:E27"/>
    <mergeCell ref="D28:E28"/>
    <mergeCell ref="D29:E29"/>
    <mergeCell ref="D30:E30"/>
    <mergeCell ref="A24:C24"/>
    <mergeCell ref="A25:C25"/>
    <mergeCell ref="A26:C26"/>
    <mergeCell ref="A27:C27"/>
    <mergeCell ref="H26:K26"/>
    <mergeCell ref="H27:K27"/>
    <mergeCell ref="H28:K28"/>
    <mergeCell ref="L24:M24"/>
    <mergeCell ref="L25:M25"/>
    <mergeCell ref="L26:M26"/>
    <mergeCell ref="L27:M27"/>
    <mergeCell ref="L23:M23"/>
    <mergeCell ref="D22:E22"/>
    <mergeCell ref="D23:E23"/>
    <mergeCell ref="H24:K24"/>
    <mergeCell ref="H25:K25"/>
    <mergeCell ref="H23:K23"/>
    <mergeCell ref="M18:O18"/>
    <mergeCell ref="M19:N19"/>
    <mergeCell ref="A2:B2"/>
    <mergeCell ref="H22:K22"/>
    <mergeCell ref="L22:M22"/>
    <mergeCell ref="G2:H2"/>
    <mergeCell ref="C2:D2"/>
    <mergeCell ref="C3:D3"/>
    <mergeCell ref="C4:D4"/>
    <mergeCell ref="E2:F2"/>
    <mergeCell ref="E3:F3"/>
    <mergeCell ref="E4:F4"/>
    <mergeCell ref="G4:L7"/>
    <mergeCell ref="C5:D5"/>
    <mergeCell ref="C6:D6"/>
    <mergeCell ref="C7:D7"/>
    <mergeCell ref="H29:K29"/>
    <mergeCell ref="H30:K30"/>
    <mergeCell ref="A1:P1"/>
    <mergeCell ref="M2:P9"/>
    <mergeCell ref="M12:O12"/>
    <mergeCell ref="M13:O13"/>
    <mergeCell ref="I2:L2"/>
    <mergeCell ref="L28:M28"/>
    <mergeCell ref="L29:M29"/>
    <mergeCell ref="L30:M30"/>
    <mergeCell ref="M10:O10"/>
    <mergeCell ref="M11:O11"/>
    <mergeCell ref="M14:O14"/>
    <mergeCell ref="M15:O15"/>
    <mergeCell ref="M16:O16"/>
    <mergeCell ref="M17:O17"/>
  </mergeCells>
  <conditionalFormatting sqref="A11:A18">
    <cfRule type="containsBlanks" dxfId="5" priority="2">
      <formula>LEN(TRIM(A11))=0</formula>
    </cfRule>
  </conditionalFormatting>
  <conditionalFormatting sqref="I2">
    <cfRule type="containsBlanks" dxfId="4" priority="17">
      <formula>LEN(TRIM(I2))=0</formula>
    </cfRule>
  </conditionalFormatting>
  <conditionalFormatting sqref="N33 N32:O32">
    <cfRule type="expression" dxfId="3" priority="4">
      <formula>$N$32=$O$32</formula>
    </cfRule>
  </conditionalFormatting>
  <conditionalFormatting sqref="N33">
    <cfRule type="expression" dxfId="2" priority="1">
      <formula>O32&lt;&gt;N32</formula>
    </cfRule>
    <cfRule type="expression" dxfId="1" priority="16">
      <formula>IED32&lt;&gt;O32</formula>
    </cfRule>
  </conditionalFormatting>
  <conditionalFormatting sqref="N32:O32">
    <cfRule type="expression" dxfId="0" priority="15">
      <formula>N32&lt;&gt;O32</formula>
    </cfRule>
  </conditionalFormatting>
  <printOptions horizontalCentered="1"/>
  <pageMargins left="0.25" right="0.25" top="0.75" bottom="0.75" header="0.3" footer="0.3"/>
  <pageSetup scale="6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ED9B8F04-A835-4EA9-9D6C-F3448F887685}">
          <x14:formula1>
            <xm:f>'Expenditure Types'!$C$1:$C$4</xm:f>
          </x14:formula1>
          <xm:sqref>B11:B18</xm:sqref>
        </x14:dataValidation>
        <x14:dataValidation type="list" showInputMessage="1" showErrorMessage="1" promptTitle="Entity Must Be Entered" prompt="Please enter Entity from drop-down List" xr:uid="{F273A1B7-89D5-49E0-8DF9-2EDCC8730307}">
          <x14:formula1>
            <xm:f>'Expenditure Types'!$C$8:$C$15</xm:f>
          </x14:formula1>
          <xm:sqref>A11:A18</xm:sqref>
        </x14:dataValidation>
        <x14:dataValidation type="list" allowBlank="1" showInputMessage="1" showErrorMessage="1" xr:uid="{5AEC5854-C34F-473F-9E15-E9523CD3C83D}">
          <x14:formula1>
            <xm:f>'Expenditure Types'!$A$2:$A$68</xm:f>
          </x14:formula1>
          <xm:sqref>H23:H30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26461-4523-4B0F-8E8B-12A7D011628A}">
  <sheetPr codeName="Sheet2"/>
  <dimension ref="A1:D68"/>
  <sheetViews>
    <sheetView workbookViewId="0">
      <selection activeCell="C14" sqref="C14"/>
    </sheetView>
  </sheetViews>
  <sheetFormatPr defaultRowHeight="15" x14ac:dyDescent="0.25"/>
  <cols>
    <col min="1" max="1" width="61.7109375" customWidth="1"/>
  </cols>
  <sheetData>
    <row r="1" spans="1:4" x14ac:dyDescent="0.25">
      <c r="A1" s="1" t="s">
        <v>15</v>
      </c>
      <c r="C1" s="2">
        <v>76001</v>
      </c>
      <c r="D1" t="s">
        <v>78</v>
      </c>
    </row>
    <row r="2" spans="1:4" x14ac:dyDescent="0.25">
      <c r="A2" s="3" t="s">
        <v>16</v>
      </c>
      <c r="C2" s="2">
        <v>76002</v>
      </c>
      <c r="D2" t="s">
        <v>79</v>
      </c>
    </row>
    <row r="3" spans="1:4" x14ac:dyDescent="0.25">
      <c r="A3" s="3" t="s">
        <v>17</v>
      </c>
      <c r="C3" s="2">
        <v>76003</v>
      </c>
      <c r="D3" t="s">
        <v>80</v>
      </c>
    </row>
    <row r="4" spans="1:4" x14ac:dyDescent="0.25">
      <c r="A4" s="3" t="s">
        <v>18</v>
      </c>
      <c r="C4" s="2">
        <v>76601</v>
      </c>
      <c r="D4" t="s">
        <v>81</v>
      </c>
    </row>
    <row r="5" spans="1:4" x14ac:dyDescent="0.25">
      <c r="A5" s="3" t="s">
        <v>19</v>
      </c>
      <c r="C5" s="2"/>
    </row>
    <row r="6" spans="1:4" x14ac:dyDescent="0.25">
      <c r="A6" s="3" t="s">
        <v>20</v>
      </c>
      <c r="C6" s="2"/>
    </row>
    <row r="7" spans="1:4" x14ac:dyDescent="0.25">
      <c r="A7" s="3" t="s">
        <v>96</v>
      </c>
      <c r="C7" s="2"/>
    </row>
    <row r="8" spans="1:4" x14ac:dyDescent="0.25">
      <c r="A8" s="3" t="s">
        <v>97</v>
      </c>
      <c r="C8">
        <v>10</v>
      </c>
      <c r="D8" t="s">
        <v>71</v>
      </c>
    </row>
    <row r="9" spans="1:4" x14ac:dyDescent="0.25">
      <c r="A9" s="3" t="s">
        <v>21</v>
      </c>
      <c r="C9">
        <v>11</v>
      </c>
      <c r="D9" t="s">
        <v>72</v>
      </c>
    </row>
    <row r="10" spans="1:4" x14ac:dyDescent="0.25">
      <c r="A10" s="3" t="s">
        <v>22</v>
      </c>
      <c r="C10">
        <v>12</v>
      </c>
      <c r="D10" t="s">
        <v>73</v>
      </c>
    </row>
    <row r="11" spans="1:4" x14ac:dyDescent="0.25">
      <c r="A11" s="3" t="s">
        <v>23</v>
      </c>
      <c r="C11">
        <v>13</v>
      </c>
      <c r="D11" t="s">
        <v>74</v>
      </c>
    </row>
    <row r="12" spans="1:4" x14ac:dyDescent="0.25">
      <c r="A12" s="3" t="s">
        <v>24</v>
      </c>
      <c r="C12">
        <v>14</v>
      </c>
      <c r="D12" t="s">
        <v>75</v>
      </c>
    </row>
    <row r="13" spans="1:4" x14ac:dyDescent="0.25">
      <c r="A13" s="3" t="s">
        <v>25</v>
      </c>
      <c r="C13">
        <v>21</v>
      </c>
      <c r="D13" t="s">
        <v>76</v>
      </c>
    </row>
    <row r="14" spans="1:4" x14ac:dyDescent="0.25">
      <c r="A14" s="3" t="s">
        <v>113</v>
      </c>
      <c r="C14">
        <v>31</v>
      </c>
      <c r="D14" t="s">
        <v>77</v>
      </c>
    </row>
    <row r="15" spans="1:4" x14ac:dyDescent="0.25">
      <c r="A15" s="3" t="s">
        <v>98</v>
      </c>
      <c r="C15">
        <v>44</v>
      </c>
      <c r="D15" t="s">
        <v>109</v>
      </c>
    </row>
    <row r="16" spans="1:4" x14ac:dyDescent="0.25">
      <c r="A16" s="3" t="s">
        <v>26</v>
      </c>
    </row>
    <row r="17" spans="1:1" x14ac:dyDescent="0.25">
      <c r="A17" s="3" t="s">
        <v>27</v>
      </c>
    </row>
    <row r="18" spans="1:1" x14ac:dyDescent="0.25">
      <c r="A18" s="3" t="s">
        <v>28</v>
      </c>
    </row>
    <row r="19" spans="1:1" x14ac:dyDescent="0.25">
      <c r="A19" s="3" t="s">
        <v>29</v>
      </c>
    </row>
    <row r="20" spans="1:1" x14ac:dyDescent="0.25">
      <c r="A20" s="3" t="s">
        <v>30</v>
      </c>
    </row>
    <row r="21" spans="1:1" x14ac:dyDescent="0.25">
      <c r="A21" s="3" t="s">
        <v>31</v>
      </c>
    </row>
    <row r="22" spans="1:1" x14ac:dyDescent="0.25">
      <c r="A22" s="3" t="s">
        <v>32</v>
      </c>
    </row>
    <row r="23" spans="1:1" x14ac:dyDescent="0.25">
      <c r="A23" s="3" t="s">
        <v>99</v>
      </c>
    </row>
    <row r="24" spans="1:1" x14ac:dyDescent="0.25">
      <c r="A24" s="3" t="s">
        <v>33</v>
      </c>
    </row>
    <row r="25" spans="1:1" x14ac:dyDescent="0.25">
      <c r="A25" s="3" t="s">
        <v>34</v>
      </c>
    </row>
    <row r="26" spans="1:1" x14ac:dyDescent="0.25">
      <c r="A26" s="3" t="s">
        <v>35</v>
      </c>
    </row>
    <row r="27" spans="1:1" x14ac:dyDescent="0.25">
      <c r="A27" s="3" t="s">
        <v>36</v>
      </c>
    </row>
    <row r="28" spans="1:1" x14ac:dyDescent="0.25">
      <c r="A28" s="3" t="s">
        <v>37</v>
      </c>
    </row>
    <row r="29" spans="1:1" x14ac:dyDescent="0.25">
      <c r="A29" s="3" t="s">
        <v>38</v>
      </c>
    </row>
    <row r="30" spans="1:1" x14ac:dyDescent="0.25">
      <c r="A30" s="3" t="s">
        <v>100</v>
      </c>
    </row>
    <row r="31" spans="1:1" x14ac:dyDescent="0.25">
      <c r="A31" s="3" t="s">
        <v>39</v>
      </c>
    </row>
    <row r="32" spans="1:1" x14ac:dyDescent="0.25">
      <c r="A32" s="3" t="s">
        <v>101</v>
      </c>
    </row>
    <row r="33" spans="1:1" x14ac:dyDescent="0.25">
      <c r="A33" s="3" t="s">
        <v>40</v>
      </c>
    </row>
    <row r="34" spans="1:1" x14ac:dyDescent="0.25">
      <c r="A34" s="3" t="s">
        <v>41</v>
      </c>
    </row>
    <row r="35" spans="1:1" x14ac:dyDescent="0.25">
      <c r="A35" s="3" t="s">
        <v>102</v>
      </c>
    </row>
    <row r="36" spans="1:1" x14ac:dyDescent="0.25">
      <c r="A36" s="3" t="s">
        <v>42</v>
      </c>
    </row>
    <row r="37" spans="1:1" x14ac:dyDescent="0.25">
      <c r="A37" s="3" t="s">
        <v>43</v>
      </c>
    </row>
    <row r="38" spans="1:1" x14ac:dyDescent="0.25">
      <c r="A38" s="3" t="s">
        <v>44</v>
      </c>
    </row>
    <row r="39" spans="1:1" x14ac:dyDescent="0.25">
      <c r="A39" s="3" t="s">
        <v>45</v>
      </c>
    </row>
    <row r="40" spans="1:1" x14ac:dyDescent="0.25">
      <c r="A40" s="3" t="s">
        <v>46</v>
      </c>
    </row>
    <row r="41" spans="1:1" x14ac:dyDescent="0.25">
      <c r="A41" s="3" t="s">
        <v>103</v>
      </c>
    </row>
    <row r="42" spans="1:1" x14ac:dyDescent="0.25">
      <c r="A42" s="3" t="s">
        <v>48</v>
      </c>
    </row>
    <row r="43" spans="1:1" x14ac:dyDescent="0.25">
      <c r="A43" s="3" t="s">
        <v>47</v>
      </c>
    </row>
    <row r="44" spans="1:1" x14ac:dyDescent="0.25">
      <c r="A44" s="3" t="s">
        <v>49</v>
      </c>
    </row>
    <row r="45" spans="1:1" x14ac:dyDescent="0.25">
      <c r="A45" s="3" t="s">
        <v>50</v>
      </c>
    </row>
    <row r="46" spans="1:1" x14ac:dyDescent="0.25">
      <c r="A46" s="3" t="s">
        <v>51</v>
      </c>
    </row>
    <row r="47" spans="1:1" x14ac:dyDescent="0.25">
      <c r="A47" s="3" t="s">
        <v>52</v>
      </c>
    </row>
    <row r="48" spans="1:1" x14ac:dyDescent="0.25">
      <c r="A48" s="3" t="s">
        <v>53</v>
      </c>
    </row>
    <row r="49" spans="1:1" x14ac:dyDescent="0.25">
      <c r="A49" s="3" t="s">
        <v>54</v>
      </c>
    </row>
    <row r="50" spans="1:1" x14ac:dyDescent="0.25">
      <c r="A50" s="3" t="s">
        <v>55</v>
      </c>
    </row>
    <row r="51" spans="1:1" x14ac:dyDescent="0.25">
      <c r="A51" s="3" t="s">
        <v>56</v>
      </c>
    </row>
    <row r="52" spans="1:1" x14ac:dyDescent="0.25">
      <c r="A52" s="3" t="s">
        <v>57</v>
      </c>
    </row>
    <row r="53" spans="1:1" x14ac:dyDescent="0.25">
      <c r="A53" s="3" t="s">
        <v>58</v>
      </c>
    </row>
    <row r="54" spans="1:1" x14ac:dyDescent="0.25">
      <c r="A54" s="3" t="s">
        <v>59</v>
      </c>
    </row>
    <row r="55" spans="1:1" x14ac:dyDescent="0.25">
      <c r="A55" s="3" t="s">
        <v>60</v>
      </c>
    </row>
    <row r="56" spans="1:1" x14ac:dyDescent="0.25">
      <c r="A56" s="3" t="s">
        <v>61</v>
      </c>
    </row>
    <row r="57" spans="1:1" x14ac:dyDescent="0.25">
      <c r="A57" s="3" t="s">
        <v>62</v>
      </c>
    </row>
    <row r="58" spans="1:1" x14ac:dyDescent="0.25">
      <c r="A58" s="3" t="s">
        <v>63</v>
      </c>
    </row>
    <row r="59" spans="1:1" x14ac:dyDescent="0.25">
      <c r="A59" s="3" t="s">
        <v>64</v>
      </c>
    </row>
    <row r="60" spans="1:1" x14ac:dyDescent="0.25">
      <c r="A60" s="3" t="s">
        <v>65</v>
      </c>
    </row>
    <row r="61" spans="1:1" x14ac:dyDescent="0.25">
      <c r="A61" s="3" t="s">
        <v>66</v>
      </c>
    </row>
    <row r="62" spans="1:1" x14ac:dyDescent="0.25">
      <c r="A62" s="3" t="s">
        <v>67</v>
      </c>
    </row>
    <row r="63" spans="1:1" x14ac:dyDescent="0.25">
      <c r="A63" s="3" t="s">
        <v>68</v>
      </c>
    </row>
    <row r="64" spans="1:1" x14ac:dyDescent="0.25">
      <c r="A64" s="3" t="s">
        <v>69</v>
      </c>
    </row>
    <row r="65" spans="1:1" x14ac:dyDescent="0.25">
      <c r="A65" s="3"/>
    </row>
    <row r="66" spans="1:1" x14ac:dyDescent="0.25">
      <c r="A66" s="3"/>
    </row>
    <row r="67" spans="1:1" x14ac:dyDescent="0.25">
      <c r="A67" s="3"/>
    </row>
    <row r="68" spans="1:1" x14ac:dyDescent="0.25">
      <c r="A68" s="3"/>
    </row>
  </sheetData>
  <sheetProtection algorithmName="SHA-512" hashValue="hpbZPQuy7YAmIl56iZR+ENPjIdmXuM3pDW20/p0lbL/9MVD/uf2/94wi5qW7uLdE65cci3UyErtgUOTgOU3dkw==" saltValue="8AHD2VFfRValOVpz0FTXKg=="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IDT</vt:lpstr>
      <vt:lpstr>Expenditure 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Jonnie M. Jenkins</dc:creator>
  <cp:lastModifiedBy>Robin D. Petroski</cp:lastModifiedBy>
  <cp:lastPrinted>2023-04-04T16:28:28Z</cp:lastPrinted>
  <dcterms:created xsi:type="dcterms:W3CDTF">2017-05-15T15:31:57Z</dcterms:created>
  <dcterms:modified xsi:type="dcterms:W3CDTF">2023-09-21T21:17:12Z</dcterms:modified>
</cp:coreProperties>
</file>